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едшкола аттестация 2024\"/>
    </mc:Choice>
  </mc:AlternateContent>
  <bookViews>
    <workbookView xWindow="-120" yWindow="-120" windowWidth="20730" windowHeight="111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GB17" i="1"/>
  <c r="GP16" i="1"/>
  <c r="GC17" i="1"/>
  <c r="GE17" i="1"/>
  <c r="GF17" i="1"/>
  <c r="GG17" i="1"/>
  <c r="GI17" i="1"/>
  <c r="GJ17" i="1"/>
  <c r="GL17" i="1"/>
  <c r="GN17" i="1"/>
  <c r="GO17" i="1"/>
  <c r="GQ17" i="1"/>
  <c r="GR17" i="1"/>
  <c r="FZ17" i="1"/>
  <c r="FU17" i="1"/>
  <c r="FW17" i="1"/>
  <c r="FN17" i="1"/>
  <c r="FM17" i="1"/>
  <c r="FK17" i="1"/>
  <c r="FJ17" i="1"/>
  <c r="FH17" i="1"/>
  <c r="FG17" i="1"/>
  <c r="FE17" i="1"/>
  <c r="FD17" i="1"/>
  <c r="FB17" i="1"/>
  <c r="FA17" i="1"/>
  <c r="EY17" i="1"/>
  <c r="EV17" i="1"/>
  <c r="EU17" i="1"/>
  <c r="EP17" i="1"/>
  <c r="EO17" i="1"/>
  <c r="EM17" i="1"/>
  <c r="EL17" i="1"/>
  <c r="EJ17" i="1"/>
  <c r="EI17" i="1"/>
  <c r="EG17" i="1"/>
  <c r="EF17" i="1"/>
  <c r="ED17" i="1"/>
  <c r="EC17" i="1"/>
  <c r="EA17" i="1"/>
  <c r="DZ17" i="1"/>
  <c r="DX17" i="1"/>
  <c r="DW17" i="1"/>
  <c r="DU17" i="1"/>
  <c r="DT17" i="1"/>
  <c r="DR17" i="1"/>
  <c r="DQ17" i="1"/>
  <c r="DO17" i="1"/>
  <c r="DN17" i="1"/>
  <c r="DL17" i="1"/>
  <c r="DK17" i="1"/>
  <c r="DI17" i="1"/>
  <c r="DH17" i="1"/>
  <c r="DF17" i="1"/>
  <c r="DE17" i="1"/>
  <c r="DC17" i="1"/>
  <c r="DB17" i="1"/>
  <c r="CS17" i="1"/>
  <c r="CQ17" i="1"/>
  <c r="CP17" i="1"/>
  <c r="CN17" i="1"/>
  <c r="CM17" i="1"/>
  <c r="CK17" i="1"/>
  <c r="CJ17" i="1"/>
  <c r="CH17" i="1"/>
  <c r="CG17" i="1"/>
  <c r="CE17" i="1"/>
  <c r="CD17" i="1"/>
  <c r="CB17" i="1"/>
  <c r="CA17" i="1"/>
  <c r="BY17" i="1"/>
  <c r="BX17" i="1"/>
  <c r="E21" i="1" l="1"/>
  <c r="GD17" i="1" l="1"/>
  <c r="EZ17" i="1"/>
  <c r="GP17" i="1"/>
  <c r="GM17" i="1"/>
  <c r="GK17" i="1"/>
  <c r="GH17" i="1"/>
  <c r="GA17" i="1"/>
  <c r="FV17" i="1"/>
  <c r="FR17" i="1"/>
  <c r="FL17" i="1"/>
  <c r="FI17" i="1"/>
  <c r="FF17" i="1"/>
  <c r="FC17" i="1"/>
  <c r="EX17" i="1"/>
  <c r="ET17" i="1"/>
  <c r="EQ17" i="1"/>
  <c r="EN17" i="1"/>
  <c r="EK17" i="1"/>
  <c r="EE17" i="1"/>
  <c r="EB17" i="1"/>
  <c r="DY17" i="1"/>
  <c r="DV17" i="1"/>
  <c r="DS17" i="1"/>
  <c r="DP17" i="1"/>
  <c r="DP16" i="1"/>
  <c r="DM17" i="1"/>
  <c r="DJ17" i="1"/>
  <c r="DG17" i="1"/>
  <c r="DD17" i="1"/>
  <c r="DA17" i="1"/>
  <c r="CX17" i="1"/>
  <c r="CU17" i="1"/>
  <c r="CR17" i="1"/>
  <c r="CO17" i="1"/>
  <c r="CI17" i="1"/>
  <c r="CF17" i="1"/>
  <c r="BZ17" i="1"/>
  <c r="BW17" i="1"/>
  <c r="BH17" i="1"/>
  <c r="BF17" i="1"/>
  <c r="BB17" i="1"/>
  <c r="AY17" i="1"/>
  <c r="AW17" i="1"/>
  <c r="AS17" i="1"/>
  <c r="AQ17" i="1"/>
  <c r="O17" i="1"/>
  <c r="L17" i="1"/>
  <c r="I17" i="1"/>
  <c r="C17" i="1"/>
  <c r="GR16" i="1"/>
  <c r="GQ16" i="1"/>
  <c r="GO16" i="1"/>
  <c r="GN16" i="1"/>
  <c r="GM16" i="1"/>
  <c r="GL16" i="1"/>
  <c r="GK16" i="1"/>
  <c r="GJ16" i="1"/>
  <c r="GI16" i="1"/>
  <c r="GH16" i="1"/>
  <c r="GG16" i="1"/>
  <c r="GF16" i="1"/>
  <c r="GE16" i="1"/>
  <c r="GC16" i="1"/>
  <c r="GB16" i="1"/>
  <c r="GA16" i="1"/>
  <c r="FZ16" i="1"/>
  <c r="FY16" i="1"/>
  <c r="FY17" i="1" s="1"/>
  <c r="FX16" i="1"/>
  <c r="FW16" i="1"/>
  <c r="FV16" i="1"/>
  <c r="FU16" i="1"/>
  <c r="FT16" i="1"/>
  <c r="FT17" i="1" s="1"/>
  <c r="FS16" i="1"/>
  <c r="FS17" i="1" s="1"/>
  <c r="FR16" i="1"/>
  <c r="FQ16" i="1"/>
  <c r="FQ17" i="1" s="1"/>
  <c r="FP16" i="1"/>
  <c r="FP17" i="1" s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W16" i="1"/>
  <c r="EV16" i="1"/>
  <c r="EU16" i="1"/>
  <c r="ET16" i="1"/>
  <c r="ES16" i="1"/>
  <c r="ES17" i="1" s="1"/>
  <c r="ER16" i="1"/>
  <c r="ER17" i="1" s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Z17" i="1" s="1"/>
  <c r="CY16" i="1"/>
  <c r="CY17" i="1" s="1"/>
  <c r="CX16" i="1"/>
  <c r="CW16" i="1"/>
  <c r="CW17" i="1" s="1"/>
  <c r="CV16" i="1"/>
  <c r="CV17" i="1" s="1"/>
  <c r="CU16" i="1"/>
  <c r="CT16" i="1"/>
  <c r="CT17" i="1" s="1"/>
  <c r="CS16" i="1"/>
  <c r="CR16" i="1"/>
  <c r="CQ16" i="1"/>
  <c r="CP16" i="1"/>
  <c r="CO16" i="1"/>
  <c r="CN16" i="1"/>
  <c r="CM16" i="1"/>
  <c r="CL16" i="1"/>
  <c r="CL17" i="1" s="1"/>
  <c r="CK16" i="1"/>
  <c r="CJ16" i="1"/>
  <c r="CI16" i="1"/>
  <c r="CH16" i="1"/>
  <c r="CG16" i="1"/>
  <c r="CF16" i="1"/>
  <c r="CE16" i="1"/>
  <c r="CC16" i="1"/>
  <c r="CC17" i="1" s="1"/>
  <c r="CB16" i="1"/>
  <c r="CA16" i="1"/>
  <c r="BZ16" i="1"/>
  <c r="BY16" i="1"/>
  <c r="D30" i="1" s="1"/>
  <c r="E30" i="1" s="1"/>
  <c r="BX16" i="1"/>
  <c r="BW16" i="1"/>
  <c r="BV16" i="1"/>
  <c r="BV17" i="1" s="1"/>
  <c r="BU16" i="1"/>
  <c r="BU17" i="1" s="1"/>
  <c r="BT16" i="1"/>
  <c r="BS16" i="1"/>
  <c r="BS17" i="1" s="1"/>
  <c r="BR16" i="1"/>
  <c r="BR17" i="1" s="1"/>
  <c r="BQ16" i="1"/>
  <c r="BP16" i="1"/>
  <c r="BP17" i="1" s="1"/>
  <c r="BO17" i="1"/>
  <c r="BM16" i="1"/>
  <c r="BM17" i="1" s="1"/>
  <c r="BL16" i="1"/>
  <c r="BK16" i="1"/>
  <c r="BJ16" i="1"/>
  <c r="BJ17" i="1" s="1"/>
  <c r="BI16" i="1"/>
  <c r="BI17" i="1" s="1"/>
  <c r="BH16" i="1"/>
  <c r="BG16" i="1"/>
  <c r="BG17" i="1" s="1"/>
  <c r="BF16" i="1"/>
  <c r="BE16" i="1"/>
  <c r="BE17" i="1" s="1"/>
  <c r="BD16" i="1"/>
  <c r="BD17" i="1" s="1"/>
  <c r="BC16" i="1"/>
  <c r="BC17" i="1" s="1"/>
  <c r="BB16" i="1"/>
  <c r="BA16" i="1"/>
  <c r="BA17" i="1" s="1"/>
  <c r="AZ16" i="1"/>
  <c r="AZ17" i="1" s="1"/>
  <c r="AY16" i="1"/>
  <c r="AX16" i="1"/>
  <c r="AX17" i="1" s="1"/>
  <c r="AW16" i="1"/>
  <c r="AU16" i="1"/>
  <c r="AU17" i="1" s="1"/>
  <c r="AT16" i="1"/>
  <c r="AT17" i="1" s="1"/>
  <c r="AS16" i="1"/>
  <c r="AR16" i="1"/>
  <c r="AR17" i="1" s="1"/>
  <c r="AQ16" i="1"/>
  <c r="AP16" i="1"/>
  <c r="AP17" i="1" s="1"/>
  <c r="AO16" i="1"/>
  <c r="AO17" i="1" s="1"/>
  <c r="AN16" i="1"/>
  <c r="AN17" i="1" s="1"/>
  <c r="AM16" i="1"/>
  <c r="AL16" i="1"/>
  <c r="AL17" i="1" s="1"/>
  <c r="AK16" i="1"/>
  <c r="AK17" i="1" s="1"/>
  <c r="AJ16" i="1"/>
  <c r="AI16" i="1"/>
  <c r="AI17" i="1" s="1"/>
  <c r="AH16" i="1"/>
  <c r="AH17" i="1" s="1"/>
  <c r="AG16" i="1"/>
  <c r="AF16" i="1"/>
  <c r="AF17" i="1" s="1"/>
  <c r="AE16" i="1"/>
  <c r="AE17" i="1" s="1"/>
  <c r="AD16" i="1"/>
  <c r="AC16" i="1"/>
  <c r="AC17" i="1" s="1"/>
  <c r="AB16" i="1"/>
  <c r="AB17" i="1" s="1"/>
  <c r="AA16" i="1"/>
  <c r="Z16" i="1"/>
  <c r="Z17" i="1" s="1"/>
  <c r="Y16" i="1"/>
  <c r="W16" i="1"/>
  <c r="W17" i="1" s="1"/>
  <c r="V16" i="1"/>
  <c r="U16" i="1"/>
  <c r="T16" i="1"/>
  <c r="T17" i="1" s="1"/>
  <c r="S16" i="1"/>
  <c r="S17" i="1" s="1"/>
  <c r="R16" i="1"/>
  <c r="R17" i="1" s="1"/>
  <c r="Q16" i="1"/>
  <c r="Q17" i="1" s="1"/>
  <c r="P16" i="1"/>
  <c r="P17" i="1" s="1"/>
  <c r="O16" i="1"/>
  <c r="N16" i="1"/>
  <c r="N17" i="1" s="1"/>
  <c r="M16" i="1"/>
  <c r="M17" i="1" s="1"/>
  <c r="L16" i="1"/>
  <c r="K16" i="1"/>
  <c r="K17" i="1" s="1"/>
  <c r="J16" i="1"/>
  <c r="J17" i="1" s="1"/>
  <c r="I16" i="1"/>
  <c r="H16" i="1"/>
  <c r="H17" i="1" s="1"/>
  <c r="F16" i="1"/>
  <c r="F17" i="1" s="1"/>
  <c r="E16" i="1"/>
  <c r="E17" i="1" s="1"/>
  <c r="D33" i="1" l="1"/>
  <c r="E33" i="1" s="1"/>
  <c r="C42" i="1"/>
  <c r="BL17" i="1"/>
  <c r="D25" i="1" s="1"/>
  <c r="E25" i="1" s="1"/>
  <c r="D32" i="1"/>
  <c r="E32" i="1" s="1"/>
  <c r="D28" i="1"/>
  <c r="E28" i="1" s="1"/>
  <c r="D24" i="1"/>
  <c r="E24" i="1" s="1"/>
  <c r="D20" i="1"/>
  <c r="E20" i="1" s="1"/>
  <c r="D21" i="1"/>
  <c r="D36" i="1"/>
  <c r="E36" i="1" s="1"/>
  <c r="E29" i="1"/>
  <c r="D34" i="1"/>
  <c r="E34" i="1" s="1"/>
  <c r="D26" i="1"/>
  <c r="D37" i="1"/>
  <c r="E37" i="1" s="1"/>
  <c r="D22" i="1"/>
  <c r="E22" i="1" s="1"/>
  <c r="D38" i="1"/>
  <c r="E38" i="1" s="1"/>
  <c r="C41" i="1"/>
  <c r="C43" i="1"/>
  <c r="E26" i="1"/>
</calcChain>
</file>

<file path=xl/sharedStrings.xml><?xml version="1.0" encoding="utf-8"?>
<sst xmlns="http://schemas.openxmlformats.org/spreadsheetml/2006/main" count="402" uniqueCount="366">
  <si>
    <t xml:space="preserve">                                  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</si>
  <si>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</si>
  <si>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</si>
  <si>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</si>
  <si>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</si>
  <si>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</si>
  <si>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</si>
  <si>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</si>
  <si>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</si>
  <si>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</si>
  <si>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</si>
  <si>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</si>
  <si>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</si>
  <si>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</si>
  <si>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</si>
  <si>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</si>
  <si>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</si>
  <si>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</si>
  <si>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</si>
  <si>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</si>
  <si>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2-К.2</t>
  </si>
  <si>
    <t>2-.К.3</t>
  </si>
  <si>
    <t>2-К.8</t>
  </si>
  <si>
    <t>2-К.9</t>
  </si>
  <si>
    <t>2-К.1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</si>
  <si>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</si>
  <si>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</si>
  <si>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</si>
  <si>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</si>
  <si>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</si>
  <si>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</si>
  <si>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</si>
  <si>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</si>
  <si>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</si>
  <si>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</si>
  <si>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</si>
  <si>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</si>
  <si>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</si>
  <si>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</si>
  <si>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</si>
  <si>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</si>
  <si>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</si>
  <si>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</si>
  <si>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</si>
  <si>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</si>
  <si>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</si>
  <si>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</si>
  <si>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</si>
  <si>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</si>
  <si>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</si>
  <si>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</si>
  <si>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</si>
  <si>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</si>
  <si>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</si>
  <si>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</si>
  <si>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</si>
  <si>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</si>
  <si>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</si>
  <si>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</si>
  <si>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</si>
  <si>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</si>
  <si>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</si>
  <si>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</si>
  <si>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</si>
  <si>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</si>
  <si>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</si>
  <si>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</si>
  <si>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</si>
  <si>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</si>
  <si>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</si>
  <si>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</si>
  <si>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</si>
  <si>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</si>
  <si>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</si>
  <si>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</si>
  <si>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</si>
  <si>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</si>
  <si>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</si>
  <si>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</si>
  <si>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</si>
  <si>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</si>
  <si>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</si>
  <si>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</si>
  <si>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</si>
  <si>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</si>
  <si>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</si>
  <si>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</si>
  <si>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</si>
  <si>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</si>
  <si>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</si>
  <si>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</si>
  <si>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</si>
  <si>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</si>
  <si>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</si>
  <si>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</si>
  <si>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</si>
  <si>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</si>
  <si>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</si>
  <si>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</si>
  <si>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</si>
  <si>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</si>
  <si>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</si>
  <si>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</si>
  <si>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</si>
  <si>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</si>
  <si>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</si>
  <si>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</si>
  <si>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</si>
  <si>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</si>
  <si>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</si>
  <si>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</si>
  <si>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</si>
  <si>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</si>
  <si>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</si>
  <si>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</si>
  <si>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</si>
  <si>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</si>
  <si>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</si>
  <si>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</si>
  <si>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</si>
  <si>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</si>
  <si>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</si>
  <si>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</si>
  <si>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</si>
  <si>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</si>
  <si>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</si>
  <si>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</si>
  <si>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</si>
  <si>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</si>
  <si>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</si>
  <si>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</si>
  <si>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</si>
  <si>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</si>
  <si>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</si>
  <si>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</si>
  <si>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</si>
  <si>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</si>
  <si>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</si>
  <si>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</si>
  <si>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</si>
  <si>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</si>
  <si>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</si>
  <si>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</si>
  <si>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</si>
  <si>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</si>
  <si>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правильно</t>
  </si>
  <si>
    <t>произносит некоторые из них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</si>
  <si>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</si>
  <si>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</si>
  <si>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</si>
  <si>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</si>
  <si>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</si>
  <si>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</si>
  <si>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не произносит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</si>
  <si>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</si>
  <si>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</si>
  <si>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</si>
  <si>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</si>
  <si>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</si>
  <si>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</si>
  <si>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</si>
  <si>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</si>
  <si>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</si>
  <si>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</si>
  <si>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сравнивает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</si>
  <si>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</si>
  <si>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</si>
  <si>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</si>
  <si>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</si>
  <si>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</si>
  <si>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</si>
  <si>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</si>
  <si>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</si>
  <si>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</si>
  <si>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</si>
  <si>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</si>
  <si>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</si>
  <si>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</si>
  <si>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</si>
  <si>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</si>
  <si>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</si>
  <si>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</si>
  <si>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</si>
  <si>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</si>
  <si>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</si>
  <si>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</si>
  <si>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</si>
  <si>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</si>
  <si>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</si>
  <si>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</si>
  <si>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</si>
  <si>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</si>
  <si>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</si>
  <si>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</si>
  <si>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</si>
  <si>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</si>
  <si>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</si>
  <si>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</si>
  <si>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</si>
  <si>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</si>
  <si>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</si>
  <si>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</si>
  <si>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</si>
  <si>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</si>
  <si>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</si>
  <si>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</si>
  <si>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</si>
  <si>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</si>
  <si>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</si>
  <si>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</si>
  <si>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</si>
  <si>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</si>
  <si>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</si>
  <si>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</si>
  <si>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</si>
  <si>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</si>
  <si>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</si>
  <si>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</si>
  <si>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</si>
  <si>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</si>
  <si>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</si>
  <si>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</si>
  <si>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</si>
  <si>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</si>
  <si>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</si>
  <si>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</si>
  <si>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</si>
  <si>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</si>
  <si>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</si>
  <si>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</si>
  <si>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</si>
  <si>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</si>
  <si>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</si>
  <si>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</si>
  <si>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</si>
  <si>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</si>
  <si>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</si>
  <si>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</si>
  <si>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</si>
  <si>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</si>
  <si>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</si>
  <si>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</si>
  <si>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</si>
  <si>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</si>
  <si>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</si>
  <si>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</si>
  <si>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</si>
  <si>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</si>
  <si>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</si>
  <si>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</si>
  <si>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</si>
  <si>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</si>
  <si>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</si>
  <si>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</si>
  <si>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</si>
  <si>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</si>
  <si>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</si>
  <si>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</si>
  <si>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</si>
  <si>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</si>
  <si>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</si>
  <si>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</si>
  <si>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</si>
  <si>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</si>
  <si>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</si>
  <si>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</si>
  <si>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</si>
  <si>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</si>
  <si>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</si>
  <si>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</si>
  <si>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</si>
  <si>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</si>
  <si>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</si>
  <si>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</si>
  <si>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</si>
  <si>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</si>
  <si>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</si>
  <si>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</si>
  <si>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</si>
  <si>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</si>
  <si>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</si>
  <si>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Всего, N</t>
  </si>
  <si>
    <t xml:space="preserve">Достижение детьми и педагогом   ожидаемых результатов </t>
  </si>
  <si>
    <t>ПРИМЕЧАНИЕ.</t>
  </si>
  <si>
    <t>Высокий</t>
  </si>
  <si>
    <t>Средний</t>
  </si>
  <si>
    <t>Низкий</t>
  </si>
  <si>
    <t xml:space="preserve">                                  Лист наблюдения для предшкольной группы (дети 5-х лет)</t>
  </si>
  <si>
    <t>5-Ф.1</t>
  </si>
  <si>
    <t>5-Ф.2</t>
  </si>
  <si>
    <t>5-Ф.3</t>
  </si>
  <si>
    <t>5-Ф.4</t>
  </si>
  <si>
    <t>5-Ф.5</t>
  </si>
  <si>
    <t>5-Ф.6</t>
  </si>
  <si>
    <t>5-К. 1</t>
  </si>
  <si>
    <t>5-К.2</t>
  </si>
  <si>
    <t>5-К.3</t>
  </si>
  <si>
    <t>5-К.4</t>
  </si>
  <si>
    <t>5-К.5</t>
  </si>
  <si>
    <t>5-К.6</t>
  </si>
  <si>
    <t>5-К.7</t>
  </si>
  <si>
    <t>5-К.8</t>
  </si>
  <si>
    <t>5-К.9</t>
  </si>
  <si>
    <t>5-К.10</t>
  </si>
  <si>
    <t>5К.11</t>
  </si>
  <si>
    <t>5-К.12</t>
  </si>
  <si>
    <t>5-К.13</t>
  </si>
  <si>
    <t>5-К.14</t>
  </si>
  <si>
    <t>5-К.15</t>
  </si>
  <si>
    <t>5-К.16</t>
  </si>
  <si>
    <t>5-К.17</t>
  </si>
  <si>
    <t>5-К.18</t>
  </si>
  <si>
    <t>5-П.1</t>
  </si>
  <si>
    <t>5-П.2</t>
  </si>
  <si>
    <t>5-П.3</t>
  </si>
  <si>
    <t>5-П.4</t>
  </si>
  <si>
    <t>5-П.5</t>
  </si>
  <si>
    <t>5-П.6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</si>
  <si>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</si>
  <si>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</si>
  <si>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</si>
  <si>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</si>
  <si>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</si>
  <si>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</si>
  <si>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</si>
  <si>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</si>
  <si>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</si>
  <si>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</si>
  <si>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</si>
  <si>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</si>
  <si>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</si>
  <si>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</si>
  <si>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</si>
  <si>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</si>
  <si>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</si>
  <si>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</si>
  <si>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</si>
  <si>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</si>
  <si>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</si>
  <si>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</si>
  <si>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</si>
  <si>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</si>
  <si>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</si>
  <si>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</si>
  <si>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</si>
  <si>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</si>
  <si>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</si>
  <si>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</si>
  <si>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5-С.1</t>
  </si>
  <si>
    <t>5-С.2</t>
  </si>
  <si>
    <t>5-С.3</t>
  </si>
  <si>
    <t>5-С.4</t>
  </si>
  <si>
    <t>5-С.5</t>
  </si>
  <si>
    <t>5-С.6</t>
  </si>
  <si>
    <t>5-Ф</t>
  </si>
  <si>
    <t>5-К</t>
  </si>
  <si>
    <t>5-П</t>
  </si>
  <si>
    <t>5-Т</t>
  </si>
  <si>
    <t>5-С</t>
  </si>
  <si>
    <t>Общие данные</t>
  </si>
  <si>
    <t>Гаража Артем</t>
  </si>
  <si>
    <t>Гаража Милана</t>
  </si>
  <si>
    <t>2023-2024</t>
  </si>
  <si>
    <t>Класс предшкольной подготовки КГУ " Начальная школа села Титовка"</t>
  </si>
  <si>
    <t xml:space="preserve">Сроки проведения: 11 сентября 2023 год </t>
  </si>
  <si>
    <t xml:space="preserve"> Стартового мониторинга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</si>
</sst>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22" xfId="0" applyBorder="1"/>
    <xf numFmtId="0" fontId="0" fillId="0" borderId="4" xfId="0" applyBorder="1"/>
    <xf numFmtId="0" fontId="0" fillId="0" borderId="23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6" fillId="0" borderId="0" xfId="0" applyFont="1" applyAlignment="1">
      <alignment horizontal="justify" vertical="center"/>
    </xf>
    <xf numFmtId="1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3"/>
  <sheetViews>
    <sheetView tabSelected="1" zoomScale="79" zoomScaleNormal="79" workbookViewId="0">
      <selection activeCell="Q29" sqref="Q29"/>
    </sheetView>
  </sheetViews>
  <sheetFormatPr defaultRowHeight="15" x14ac:dyDescent="0.25"/>
  <cols>
    <col min="2" max="2" width="26.75" customWidth="1"/>
    <col min="4" max="5" width="10.25" bestFit="1" customWidth="1"/>
  </cols>
  <sheetData>
    <row r="1" spans="1:200" ht="15.75" x14ac:dyDescent="0.25">
      <c r="A1" s="1" t="s">
        <v>0</v>
      </c>
      <c r="B1" s="2" t="s">
        <v>287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75" x14ac:dyDescent="0.25">
      <c r="A2" s="5" t="s">
        <v>1</v>
      </c>
      <c r="B2" s="4"/>
      <c r="C2" s="4" t="s">
        <v>362</v>
      </c>
      <c r="D2" s="4" t="s">
        <v>365</v>
      </c>
      <c r="E2" s="4"/>
      <c r="F2" s="4"/>
      <c r="G2" s="6"/>
      <c r="H2" s="6" t="s">
        <v>363</v>
      </c>
      <c r="I2" s="7"/>
      <c r="J2" s="4"/>
      <c r="K2" s="4"/>
      <c r="L2" s="4"/>
      <c r="M2" s="4"/>
      <c r="N2" s="4"/>
      <c r="O2" s="4"/>
      <c r="P2" s="4"/>
      <c r="Q2" s="4" t="s">
        <v>364</v>
      </c>
      <c r="R2" s="4"/>
      <c r="S2" s="4"/>
      <c r="T2" s="4"/>
      <c r="U2" s="4"/>
      <c r="V2" s="4"/>
      <c r="W2" s="4"/>
    </row>
    <row r="3" spans="1:20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75" customHeight="1" x14ac:dyDescent="0.25">
      <c r="A4" s="36" t="s">
        <v>2</v>
      </c>
      <c r="B4" s="36" t="s">
        <v>3</v>
      </c>
      <c r="C4" s="37" t="s">
        <v>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5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40"/>
      <c r="BW4" s="41" t="s">
        <v>6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2" t="s">
        <v>7</v>
      </c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4"/>
      <c r="GA4" s="61" t="s">
        <v>8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3"/>
    </row>
    <row r="5" spans="1:200" ht="13.5" customHeight="1" x14ac:dyDescent="0.25">
      <c r="A5" s="36"/>
      <c r="B5" s="36"/>
      <c r="C5" s="49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1" t="s">
        <v>10</v>
      </c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64"/>
      <c r="AM5" s="52" t="s">
        <v>11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4"/>
      <c r="BE5" s="52" t="s">
        <v>12</v>
      </c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4"/>
      <c r="BW5" s="51" t="s">
        <v>13</v>
      </c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64"/>
      <c r="CO5" s="51" t="s">
        <v>14</v>
      </c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64"/>
      <c r="DG5" s="45" t="s">
        <v>15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7"/>
      <c r="DY5" s="45" t="s">
        <v>16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7"/>
      <c r="EQ5" s="65" t="s">
        <v>17</v>
      </c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7"/>
      <c r="FI5" s="45" t="s">
        <v>18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7"/>
      <c r="GA5" s="52" t="s">
        <v>19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4"/>
    </row>
    <row r="6" spans="1:200" ht="15.75" hidden="1" x14ac:dyDescent="0.25">
      <c r="A6" s="36"/>
      <c r="B6" s="36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8"/>
      <c r="V6" s="8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</row>
    <row r="7" spans="1:200" ht="15.75" hidden="1" x14ac:dyDescent="0.25">
      <c r="A7" s="36"/>
      <c r="B7" s="36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8"/>
      <c r="V7" s="8"/>
      <c r="W7" s="8"/>
      <c r="X7" s="8"/>
      <c r="Y7" s="8"/>
      <c r="Z7" s="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10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00" ht="15.75" hidden="1" x14ac:dyDescent="0.25">
      <c r="A8" s="36"/>
      <c r="B8" s="3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8"/>
      <c r="V8" s="8"/>
      <c r="W8" s="8"/>
      <c r="X8" s="8"/>
      <c r="Y8" s="8"/>
      <c r="Z8" s="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00" ht="15.75" hidden="1" x14ac:dyDescent="0.25">
      <c r="A9" s="36"/>
      <c r="B9" s="36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8"/>
      <c r="V9" s="8"/>
      <c r="W9" s="8"/>
      <c r="X9" s="8"/>
      <c r="Y9" s="8"/>
      <c r="Z9" s="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00" ht="15.75" hidden="1" x14ac:dyDescent="0.25">
      <c r="A10" s="36"/>
      <c r="B10" s="3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8"/>
      <c r="V10" s="8"/>
      <c r="W10" s="8"/>
      <c r="X10" s="8"/>
      <c r="Y10" s="8"/>
      <c r="Z10" s="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00" ht="16.5" thickBot="1" x14ac:dyDescent="0.3">
      <c r="A11" s="36"/>
      <c r="B11" s="36"/>
      <c r="C11" s="55" t="s">
        <v>288</v>
      </c>
      <c r="D11" s="56" t="s">
        <v>20</v>
      </c>
      <c r="E11" s="56" t="s">
        <v>21</v>
      </c>
      <c r="F11" s="49" t="s">
        <v>289</v>
      </c>
      <c r="G11" s="49" t="s">
        <v>22</v>
      </c>
      <c r="H11" s="49" t="s">
        <v>23</v>
      </c>
      <c r="I11" s="56" t="s">
        <v>290</v>
      </c>
      <c r="J11" s="56" t="s">
        <v>22</v>
      </c>
      <c r="K11" s="56" t="s">
        <v>23</v>
      </c>
      <c r="L11" s="56" t="s">
        <v>291</v>
      </c>
      <c r="M11" s="56" t="s">
        <v>24</v>
      </c>
      <c r="N11" s="56" t="s">
        <v>20</v>
      </c>
      <c r="O11" s="51" t="s">
        <v>292</v>
      </c>
      <c r="P11" s="57"/>
      <c r="Q11" s="57"/>
      <c r="R11" s="58" t="s">
        <v>293</v>
      </c>
      <c r="S11" s="59"/>
      <c r="T11" s="60"/>
      <c r="U11" s="55" t="s">
        <v>294</v>
      </c>
      <c r="V11" s="56"/>
      <c r="W11" s="56"/>
      <c r="X11" s="56" t="s">
        <v>295</v>
      </c>
      <c r="Y11" s="56"/>
      <c r="Z11" s="56"/>
      <c r="AA11" s="48" t="s">
        <v>296</v>
      </c>
      <c r="AB11" s="48"/>
      <c r="AC11" s="48"/>
      <c r="AD11" s="48" t="s">
        <v>297</v>
      </c>
      <c r="AE11" s="48"/>
      <c r="AF11" s="48"/>
      <c r="AG11" s="49" t="s">
        <v>298</v>
      </c>
      <c r="AH11" s="49"/>
      <c r="AI11" s="49"/>
      <c r="AJ11" s="50" t="s">
        <v>299</v>
      </c>
      <c r="AK11" s="50"/>
      <c r="AL11" s="50"/>
      <c r="AM11" s="49" t="s">
        <v>300</v>
      </c>
      <c r="AN11" s="49"/>
      <c r="AO11" s="49"/>
      <c r="AP11" s="49" t="s">
        <v>301</v>
      </c>
      <c r="AQ11" s="49"/>
      <c r="AR11" s="49"/>
      <c r="AS11" s="49" t="s">
        <v>302</v>
      </c>
      <c r="AT11" s="49"/>
      <c r="AU11" s="51"/>
      <c r="AV11" s="52" t="s">
        <v>303</v>
      </c>
      <c r="AW11" s="53"/>
      <c r="AX11" s="54"/>
      <c r="AY11" s="52" t="s">
        <v>304</v>
      </c>
      <c r="AZ11" s="53"/>
      <c r="BA11" s="54"/>
      <c r="BB11" s="52" t="s">
        <v>305</v>
      </c>
      <c r="BC11" s="53"/>
      <c r="BD11" s="54"/>
      <c r="BE11" s="52" t="s">
        <v>306</v>
      </c>
      <c r="BF11" s="53"/>
      <c r="BG11" s="54"/>
      <c r="BH11" s="52" t="s">
        <v>307</v>
      </c>
      <c r="BI11" s="53"/>
      <c r="BJ11" s="54"/>
      <c r="BK11" s="52" t="s">
        <v>308</v>
      </c>
      <c r="BL11" s="53"/>
      <c r="BM11" s="54"/>
      <c r="BN11" s="68" t="s">
        <v>309</v>
      </c>
      <c r="BO11" s="69"/>
      <c r="BP11" s="70"/>
      <c r="BQ11" s="68" t="s">
        <v>310</v>
      </c>
      <c r="BR11" s="69"/>
      <c r="BS11" s="70"/>
      <c r="BT11" s="68" t="s">
        <v>311</v>
      </c>
      <c r="BU11" s="69"/>
      <c r="BV11" s="70"/>
      <c r="BW11" s="50" t="s">
        <v>312</v>
      </c>
      <c r="BX11" s="50"/>
      <c r="BY11" s="50"/>
      <c r="BZ11" s="50" t="s">
        <v>313</v>
      </c>
      <c r="CA11" s="50"/>
      <c r="CB11" s="50"/>
      <c r="CC11" s="50" t="s">
        <v>314</v>
      </c>
      <c r="CD11" s="50"/>
      <c r="CE11" s="50"/>
      <c r="CF11" s="68" t="s">
        <v>315</v>
      </c>
      <c r="CG11" s="69"/>
      <c r="CH11" s="70"/>
      <c r="CI11" s="68" t="s">
        <v>316</v>
      </c>
      <c r="CJ11" s="69"/>
      <c r="CK11" s="70"/>
      <c r="CL11" s="68" t="s">
        <v>317</v>
      </c>
      <c r="CM11" s="69"/>
      <c r="CN11" s="70"/>
      <c r="CO11" s="12" t="s">
        <v>318</v>
      </c>
      <c r="CP11" s="13"/>
      <c r="CQ11" s="14"/>
      <c r="CR11" s="68" t="s">
        <v>319</v>
      </c>
      <c r="CS11" s="69"/>
      <c r="CT11" s="70"/>
      <c r="CU11" s="50" t="s">
        <v>320</v>
      </c>
      <c r="CV11" s="50"/>
      <c r="CW11" s="50"/>
      <c r="CX11" s="50" t="s">
        <v>321</v>
      </c>
      <c r="CY11" s="50"/>
      <c r="CZ11" s="50"/>
      <c r="DA11" s="50" t="s">
        <v>322</v>
      </c>
      <c r="DB11" s="50"/>
      <c r="DC11" s="50"/>
      <c r="DD11" s="68" t="s">
        <v>323</v>
      </c>
      <c r="DE11" s="69"/>
      <c r="DF11" s="70"/>
      <c r="DG11" s="68" t="s">
        <v>324</v>
      </c>
      <c r="DH11" s="69"/>
      <c r="DI11" s="70"/>
      <c r="DJ11" s="68" t="s">
        <v>325</v>
      </c>
      <c r="DK11" s="69"/>
      <c r="DL11" s="70"/>
      <c r="DM11" s="68" t="s">
        <v>326</v>
      </c>
      <c r="DN11" s="69"/>
      <c r="DO11" s="70"/>
      <c r="DP11" s="68" t="s">
        <v>327</v>
      </c>
      <c r="DQ11" s="69"/>
      <c r="DR11" s="70"/>
      <c r="DS11" s="68" t="s">
        <v>328</v>
      </c>
      <c r="DT11" s="69"/>
      <c r="DU11" s="70"/>
      <c r="DV11" s="52" t="s">
        <v>329</v>
      </c>
      <c r="DW11" s="53"/>
      <c r="DX11" s="54"/>
      <c r="DY11" s="68" t="s">
        <v>330</v>
      </c>
      <c r="DZ11" s="69"/>
      <c r="EA11" s="70"/>
      <c r="EB11" s="68" t="s">
        <v>331</v>
      </c>
      <c r="EC11" s="69"/>
      <c r="ED11" s="70"/>
      <c r="EE11" s="68" t="s">
        <v>332</v>
      </c>
      <c r="EF11" s="69"/>
      <c r="EG11" s="70"/>
      <c r="EH11" s="68" t="s">
        <v>333</v>
      </c>
      <c r="EI11" s="69"/>
      <c r="EJ11" s="70"/>
      <c r="EK11" s="74" t="s">
        <v>334</v>
      </c>
      <c r="EL11" s="75"/>
      <c r="EM11" s="76"/>
      <c r="EN11" s="50" t="s">
        <v>335</v>
      </c>
      <c r="EO11" s="50"/>
      <c r="EP11" s="50"/>
      <c r="EQ11" s="50" t="s">
        <v>336</v>
      </c>
      <c r="ER11" s="50"/>
      <c r="ES11" s="50"/>
      <c r="ET11" s="50" t="s">
        <v>337</v>
      </c>
      <c r="EU11" s="50"/>
      <c r="EV11" s="50"/>
      <c r="EW11" s="68" t="s">
        <v>338</v>
      </c>
      <c r="EX11" s="69"/>
      <c r="EY11" s="70"/>
      <c r="EZ11" s="50" t="s">
        <v>339</v>
      </c>
      <c r="FA11" s="50"/>
      <c r="FB11" s="50"/>
      <c r="FC11" s="68" t="s">
        <v>340</v>
      </c>
      <c r="FD11" s="69"/>
      <c r="FE11" s="70"/>
      <c r="FF11" s="68" t="s">
        <v>341</v>
      </c>
      <c r="FG11" s="69"/>
      <c r="FH11" s="70"/>
      <c r="FI11" s="68" t="s">
        <v>342</v>
      </c>
      <c r="FJ11" s="69"/>
      <c r="FK11" s="70"/>
      <c r="FL11" s="68" t="s">
        <v>343</v>
      </c>
      <c r="FM11" s="69"/>
      <c r="FN11" s="70"/>
      <c r="FO11" s="68" t="s">
        <v>344</v>
      </c>
      <c r="FP11" s="69"/>
      <c r="FQ11" s="70"/>
      <c r="FR11" s="69" t="s">
        <v>345</v>
      </c>
      <c r="FS11" s="69"/>
      <c r="FT11" s="69"/>
      <c r="FU11" s="69" t="s">
        <v>346</v>
      </c>
      <c r="FV11" s="69"/>
      <c r="FW11" s="69"/>
      <c r="FX11" s="69" t="s">
        <v>347</v>
      </c>
      <c r="FY11" s="69"/>
      <c r="FZ11" s="69"/>
      <c r="GA11" s="50" t="s">
        <v>348</v>
      </c>
      <c r="GB11" s="50"/>
      <c r="GC11" s="50"/>
      <c r="GD11" s="50" t="s">
        <v>349</v>
      </c>
      <c r="GE11" s="50"/>
      <c r="GF11" s="50"/>
      <c r="GG11" s="50" t="s">
        <v>350</v>
      </c>
      <c r="GH11" s="50"/>
      <c r="GI11" s="50"/>
      <c r="GJ11" s="50" t="s">
        <v>351</v>
      </c>
      <c r="GK11" s="50"/>
      <c r="GL11" s="50"/>
      <c r="GM11" s="52" t="s">
        <v>352</v>
      </c>
      <c r="GN11" s="53"/>
      <c r="GO11" s="54"/>
      <c r="GP11" s="52" t="s">
        <v>353</v>
      </c>
      <c r="GQ11" s="53"/>
      <c r="GR11" s="54"/>
    </row>
    <row r="12" spans="1:200" ht="87" customHeight="1" thickBot="1" x14ac:dyDescent="0.3">
      <c r="A12" s="36"/>
      <c r="B12" s="36"/>
      <c r="C12" s="71" t="s">
        <v>25</v>
      </c>
      <c r="D12" s="72"/>
      <c r="E12" s="73"/>
      <c r="F12" s="71" t="s">
        <v>26</v>
      </c>
      <c r="G12" s="72"/>
      <c r="H12" s="73"/>
      <c r="I12" s="71" t="s">
        <v>27</v>
      </c>
      <c r="J12" s="72"/>
      <c r="K12" s="73"/>
      <c r="L12" s="71" t="s">
        <v>28</v>
      </c>
      <c r="M12" s="72"/>
      <c r="N12" s="73"/>
      <c r="O12" s="71" t="s">
        <v>29</v>
      </c>
      <c r="P12" s="72"/>
      <c r="Q12" s="73"/>
      <c r="R12" s="71" t="s">
        <v>30</v>
      </c>
      <c r="S12" s="72"/>
      <c r="T12" s="73"/>
      <c r="U12" s="71" t="s">
        <v>31</v>
      </c>
      <c r="V12" s="72"/>
      <c r="W12" s="73"/>
      <c r="X12" s="71" t="s">
        <v>32</v>
      </c>
      <c r="Y12" s="72"/>
      <c r="Z12" s="73"/>
      <c r="AA12" s="71" t="s">
        <v>33</v>
      </c>
      <c r="AB12" s="72"/>
      <c r="AC12" s="73"/>
      <c r="AD12" s="71" t="s">
        <v>34</v>
      </c>
      <c r="AE12" s="72"/>
      <c r="AF12" s="73"/>
      <c r="AG12" s="71" t="s">
        <v>35</v>
      </c>
      <c r="AH12" s="72"/>
      <c r="AI12" s="73"/>
      <c r="AJ12" s="71" t="s">
        <v>36</v>
      </c>
      <c r="AK12" s="72"/>
      <c r="AL12" s="73"/>
      <c r="AM12" s="77" t="s">
        <v>37</v>
      </c>
      <c r="AN12" s="78"/>
      <c r="AO12" s="79"/>
      <c r="AP12" s="77" t="s">
        <v>38</v>
      </c>
      <c r="AQ12" s="78"/>
      <c r="AR12" s="79"/>
      <c r="AS12" s="77" t="s">
        <v>39</v>
      </c>
      <c r="AT12" s="78"/>
      <c r="AU12" s="79"/>
      <c r="AV12" s="77" t="s">
        <v>40</v>
      </c>
      <c r="AW12" s="78"/>
      <c r="AX12" s="79"/>
      <c r="AY12" s="77" t="s">
        <v>41</v>
      </c>
      <c r="AZ12" s="78"/>
      <c r="BA12" s="79"/>
      <c r="BB12" s="77" t="s">
        <v>42</v>
      </c>
      <c r="BC12" s="78"/>
      <c r="BD12" s="79"/>
      <c r="BE12" s="77" t="s">
        <v>43</v>
      </c>
      <c r="BF12" s="78"/>
      <c r="BG12" s="79"/>
      <c r="BH12" s="77" t="s">
        <v>44</v>
      </c>
      <c r="BI12" s="78"/>
      <c r="BJ12" s="79"/>
      <c r="BK12" s="77" t="s">
        <v>45</v>
      </c>
      <c r="BL12" s="78"/>
      <c r="BM12" s="79"/>
      <c r="BN12" s="77" t="s">
        <v>46</v>
      </c>
      <c r="BO12" s="78"/>
      <c r="BP12" s="79"/>
      <c r="BQ12" s="77" t="s">
        <v>47</v>
      </c>
      <c r="BR12" s="78"/>
      <c r="BS12" s="79"/>
      <c r="BT12" s="77" t="s">
        <v>48</v>
      </c>
      <c r="BU12" s="78"/>
      <c r="BV12" s="79"/>
      <c r="BW12" s="71" t="s">
        <v>49</v>
      </c>
      <c r="BX12" s="72"/>
      <c r="BY12" s="73"/>
      <c r="BZ12" s="71" t="s">
        <v>50</v>
      </c>
      <c r="CA12" s="72"/>
      <c r="CB12" s="73"/>
      <c r="CC12" s="71" t="s">
        <v>51</v>
      </c>
      <c r="CD12" s="72"/>
      <c r="CE12" s="73"/>
      <c r="CF12" s="71" t="s">
        <v>52</v>
      </c>
      <c r="CG12" s="72"/>
      <c r="CH12" s="73"/>
      <c r="CI12" s="71" t="s">
        <v>53</v>
      </c>
      <c r="CJ12" s="72"/>
      <c r="CK12" s="73"/>
      <c r="CL12" s="71" t="s">
        <v>54</v>
      </c>
      <c r="CM12" s="72"/>
      <c r="CN12" s="73"/>
      <c r="CO12" s="77" t="s">
        <v>55</v>
      </c>
      <c r="CP12" s="78"/>
      <c r="CQ12" s="79"/>
      <c r="CR12" s="77" t="s">
        <v>56</v>
      </c>
      <c r="CS12" s="78"/>
      <c r="CT12" s="79"/>
      <c r="CU12" s="77" t="s">
        <v>57</v>
      </c>
      <c r="CV12" s="78"/>
      <c r="CW12" s="79"/>
      <c r="CX12" s="77" t="s">
        <v>58</v>
      </c>
      <c r="CY12" s="78"/>
      <c r="CZ12" s="79"/>
      <c r="DA12" s="77" t="s">
        <v>59</v>
      </c>
      <c r="DB12" s="78"/>
      <c r="DC12" s="79"/>
      <c r="DD12" s="71" t="s">
        <v>60</v>
      </c>
      <c r="DE12" s="72"/>
      <c r="DF12" s="73"/>
      <c r="DG12" s="71" t="s">
        <v>61</v>
      </c>
      <c r="DH12" s="72"/>
      <c r="DI12" s="73"/>
      <c r="DJ12" s="71" t="s">
        <v>62</v>
      </c>
      <c r="DK12" s="72"/>
      <c r="DL12" s="73"/>
      <c r="DM12" s="77" t="s">
        <v>63</v>
      </c>
      <c r="DN12" s="78"/>
      <c r="DO12" s="79"/>
      <c r="DP12" s="71" t="s">
        <v>64</v>
      </c>
      <c r="DQ12" s="72"/>
      <c r="DR12" s="73"/>
      <c r="DS12" s="71" t="s">
        <v>65</v>
      </c>
      <c r="DT12" s="72"/>
      <c r="DU12" s="73"/>
      <c r="DV12" s="71" t="s">
        <v>66</v>
      </c>
      <c r="DW12" s="72"/>
      <c r="DX12" s="73"/>
      <c r="DY12" s="77" t="s">
        <v>67</v>
      </c>
      <c r="DZ12" s="78"/>
      <c r="EA12" s="79"/>
      <c r="EB12" s="77" t="s">
        <v>68</v>
      </c>
      <c r="EC12" s="78"/>
      <c r="ED12" s="79"/>
      <c r="EE12" s="77" t="s">
        <v>69</v>
      </c>
      <c r="EF12" s="78"/>
      <c r="EG12" s="79"/>
      <c r="EH12" s="77" t="s">
        <v>70</v>
      </c>
      <c r="EI12" s="78"/>
      <c r="EJ12" s="79"/>
      <c r="EK12" s="77" t="s">
        <v>71</v>
      </c>
      <c r="EL12" s="78"/>
      <c r="EM12" s="79"/>
      <c r="EN12" s="77" t="s">
        <v>72</v>
      </c>
      <c r="EO12" s="78"/>
      <c r="EP12" s="79"/>
      <c r="EQ12" s="71" t="s">
        <v>73</v>
      </c>
      <c r="ER12" s="72"/>
      <c r="ES12" s="73"/>
      <c r="ET12" s="71" t="s">
        <v>74</v>
      </c>
      <c r="EU12" s="72"/>
      <c r="EV12" s="73"/>
      <c r="EW12" s="71" t="s">
        <v>75</v>
      </c>
      <c r="EX12" s="72"/>
      <c r="EY12" s="73"/>
      <c r="EZ12" s="71" t="s">
        <v>76</v>
      </c>
      <c r="FA12" s="72"/>
      <c r="FB12" s="73"/>
      <c r="FC12" s="71" t="s">
        <v>77</v>
      </c>
      <c r="FD12" s="72"/>
      <c r="FE12" s="73"/>
      <c r="FF12" s="71" t="s">
        <v>78</v>
      </c>
      <c r="FG12" s="72"/>
      <c r="FH12" s="73"/>
      <c r="FI12" s="77" t="s">
        <v>79</v>
      </c>
      <c r="FJ12" s="78"/>
      <c r="FK12" s="79"/>
      <c r="FL12" s="77" t="s">
        <v>80</v>
      </c>
      <c r="FM12" s="78"/>
      <c r="FN12" s="79"/>
      <c r="FO12" s="77" t="s">
        <v>81</v>
      </c>
      <c r="FP12" s="78"/>
      <c r="FQ12" s="79"/>
      <c r="FR12" s="77" t="s">
        <v>82</v>
      </c>
      <c r="FS12" s="78"/>
      <c r="FT12" s="79"/>
      <c r="FU12" s="77" t="s">
        <v>83</v>
      </c>
      <c r="FV12" s="78"/>
      <c r="FW12" s="79"/>
      <c r="FX12" s="77" t="s">
        <v>84</v>
      </c>
      <c r="FY12" s="78"/>
      <c r="FZ12" s="79"/>
      <c r="GA12" s="71" t="s">
        <v>85</v>
      </c>
      <c r="GB12" s="72"/>
      <c r="GC12" s="73"/>
      <c r="GD12" s="71" t="s">
        <v>86</v>
      </c>
      <c r="GE12" s="72"/>
      <c r="GF12" s="73"/>
      <c r="GG12" s="71" t="s">
        <v>87</v>
      </c>
      <c r="GH12" s="72"/>
      <c r="GI12" s="73"/>
      <c r="GJ12" s="71" t="s">
        <v>88</v>
      </c>
      <c r="GK12" s="72"/>
      <c r="GL12" s="73"/>
      <c r="GM12" s="71" t="s">
        <v>89</v>
      </c>
      <c r="GN12" s="72"/>
      <c r="GO12" s="73"/>
      <c r="GP12" s="71" t="s">
        <v>90</v>
      </c>
      <c r="GQ12" s="72"/>
      <c r="GR12" s="80"/>
    </row>
    <row r="13" spans="1:200" ht="144.75" thickBot="1" x14ac:dyDescent="0.3">
      <c r="A13" s="36"/>
      <c r="B13" s="36"/>
      <c r="C13" s="15" t="s">
        <v>91</v>
      </c>
      <c r="D13" s="16" t="s">
        <v>92</v>
      </c>
      <c r="E13" s="17" t="s">
        <v>93</v>
      </c>
      <c r="F13" s="15" t="s">
        <v>94</v>
      </c>
      <c r="G13" s="16" t="s">
        <v>95</v>
      </c>
      <c r="H13" s="17" t="s">
        <v>96</v>
      </c>
      <c r="I13" s="15" t="s">
        <v>97</v>
      </c>
      <c r="J13" s="16" t="s">
        <v>98</v>
      </c>
      <c r="K13" s="17" t="s">
        <v>99</v>
      </c>
      <c r="L13" s="15" t="s">
        <v>100</v>
      </c>
      <c r="M13" s="16" t="s">
        <v>101</v>
      </c>
      <c r="N13" s="17" t="s">
        <v>102</v>
      </c>
      <c r="O13" s="15" t="s">
        <v>103</v>
      </c>
      <c r="P13" s="16" t="s">
        <v>104</v>
      </c>
      <c r="Q13" s="17" t="s">
        <v>105</v>
      </c>
      <c r="R13" s="15" t="s">
        <v>106</v>
      </c>
      <c r="S13" s="16" t="s">
        <v>107</v>
      </c>
      <c r="T13" s="17" t="s">
        <v>108</v>
      </c>
      <c r="U13" s="15" t="s">
        <v>109</v>
      </c>
      <c r="V13" s="16" t="s">
        <v>110</v>
      </c>
      <c r="W13" s="17" t="s">
        <v>111</v>
      </c>
      <c r="X13" s="15" t="s">
        <v>112</v>
      </c>
      <c r="Y13" s="16" t="s">
        <v>113</v>
      </c>
      <c r="Z13" s="17" t="s">
        <v>114</v>
      </c>
      <c r="AA13" s="15" t="s">
        <v>115</v>
      </c>
      <c r="AB13" s="16" t="s">
        <v>116</v>
      </c>
      <c r="AC13" s="17" t="s">
        <v>117</v>
      </c>
      <c r="AD13" s="15" t="s">
        <v>118</v>
      </c>
      <c r="AE13" s="16" t="s">
        <v>119</v>
      </c>
      <c r="AF13" s="17" t="s">
        <v>120</v>
      </c>
      <c r="AG13" s="15" t="s">
        <v>121</v>
      </c>
      <c r="AH13" s="16" t="s">
        <v>122</v>
      </c>
      <c r="AI13" s="17" t="s">
        <v>123</v>
      </c>
      <c r="AJ13" s="15" t="s">
        <v>124</v>
      </c>
      <c r="AK13" s="16" t="s">
        <v>125</v>
      </c>
      <c r="AL13" s="17" t="s">
        <v>126</v>
      </c>
      <c r="AM13" s="15" t="s">
        <v>127</v>
      </c>
      <c r="AN13" s="16" t="s">
        <v>128</v>
      </c>
      <c r="AO13" s="17" t="s">
        <v>129</v>
      </c>
      <c r="AP13" s="15" t="s">
        <v>130</v>
      </c>
      <c r="AQ13" s="16" t="s">
        <v>131</v>
      </c>
      <c r="AR13" s="17" t="s">
        <v>132</v>
      </c>
      <c r="AS13" s="15" t="s">
        <v>133</v>
      </c>
      <c r="AT13" s="16" t="s">
        <v>134</v>
      </c>
      <c r="AU13" s="17" t="s">
        <v>135</v>
      </c>
      <c r="AV13" s="15" t="s">
        <v>136</v>
      </c>
      <c r="AW13" s="16" t="s">
        <v>137</v>
      </c>
      <c r="AX13" s="17" t="s">
        <v>138</v>
      </c>
      <c r="AY13" s="15" t="s">
        <v>139</v>
      </c>
      <c r="AZ13" s="16" t="s">
        <v>140</v>
      </c>
      <c r="BA13" s="17" t="s">
        <v>141</v>
      </c>
      <c r="BB13" s="15" t="s">
        <v>142</v>
      </c>
      <c r="BC13" s="16" t="s">
        <v>143</v>
      </c>
      <c r="BD13" s="17" t="s">
        <v>144</v>
      </c>
      <c r="BE13" s="18" t="s">
        <v>145</v>
      </c>
      <c r="BF13" s="19" t="s">
        <v>146</v>
      </c>
      <c r="BG13" s="20" t="s">
        <v>147</v>
      </c>
      <c r="BH13" s="18" t="s">
        <v>148</v>
      </c>
      <c r="BI13" s="19" t="s">
        <v>149</v>
      </c>
      <c r="BJ13" s="20" t="s">
        <v>150</v>
      </c>
      <c r="BK13" s="21" t="s">
        <v>151</v>
      </c>
      <c r="BL13" s="19" t="s">
        <v>152</v>
      </c>
      <c r="BM13" s="20" t="s">
        <v>153</v>
      </c>
      <c r="BN13" s="18" t="s">
        <v>154</v>
      </c>
      <c r="BO13" s="19" t="s">
        <v>155</v>
      </c>
      <c r="BP13" s="20" t="s">
        <v>156</v>
      </c>
      <c r="BQ13" s="18" t="s">
        <v>47</v>
      </c>
      <c r="BR13" s="19" t="s">
        <v>157</v>
      </c>
      <c r="BS13" s="20" t="s">
        <v>158</v>
      </c>
      <c r="BT13" s="18" t="s">
        <v>48</v>
      </c>
      <c r="BU13" s="19" t="s">
        <v>159</v>
      </c>
      <c r="BV13" s="20" t="s">
        <v>160</v>
      </c>
      <c r="BW13" s="22" t="s">
        <v>161</v>
      </c>
      <c r="BX13" s="17" t="s">
        <v>162</v>
      </c>
      <c r="BY13" s="17" t="s">
        <v>163</v>
      </c>
      <c r="BZ13" s="22" t="s">
        <v>164</v>
      </c>
      <c r="CA13" s="17" t="s">
        <v>165</v>
      </c>
      <c r="CB13" s="17" t="s">
        <v>166</v>
      </c>
      <c r="CC13" s="23" t="s">
        <v>167</v>
      </c>
      <c r="CD13" s="20" t="s">
        <v>168</v>
      </c>
      <c r="CE13" s="20" t="s">
        <v>169</v>
      </c>
      <c r="CF13" s="22" t="s">
        <v>170</v>
      </c>
      <c r="CG13" s="17" t="s">
        <v>171</v>
      </c>
      <c r="CH13" s="17" t="s">
        <v>172</v>
      </c>
      <c r="CI13" s="22" t="s">
        <v>173</v>
      </c>
      <c r="CJ13" s="17" t="s">
        <v>174</v>
      </c>
      <c r="CK13" s="17" t="s">
        <v>175</v>
      </c>
      <c r="CL13" s="22" t="s">
        <v>54</v>
      </c>
      <c r="CM13" s="17" t="s">
        <v>176</v>
      </c>
      <c r="CN13" s="17" t="s">
        <v>177</v>
      </c>
      <c r="CO13" s="18" t="s">
        <v>178</v>
      </c>
      <c r="CP13" s="24" t="s">
        <v>179</v>
      </c>
      <c r="CQ13" s="20" t="s">
        <v>180</v>
      </c>
      <c r="CR13" s="18" t="s">
        <v>181</v>
      </c>
      <c r="CS13" s="24" t="s">
        <v>182</v>
      </c>
      <c r="CT13" s="20" t="s">
        <v>183</v>
      </c>
      <c r="CU13" s="18" t="s">
        <v>184</v>
      </c>
      <c r="CV13" s="24" t="s">
        <v>185</v>
      </c>
      <c r="CW13" s="20" t="s">
        <v>186</v>
      </c>
      <c r="CX13" s="18" t="s">
        <v>187</v>
      </c>
      <c r="CY13" s="24" t="s">
        <v>188</v>
      </c>
      <c r="CZ13" s="20" t="s">
        <v>189</v>
      </c>
      <c r="DA13" s="18" t="s">
        <v>59</v>
      </c>
      <c r="DB13" s="24" t="s">
        <v>190</v>
      </c>
      <c r="DC13" s="20" t="s">
        <v>191</v>
      </c>
      <c r="DD13" s="18" t="s">
        <v>192</v>
      </c>
      <c r="DE13" s="24" t="s">
        <v>193</v>
      </c>
      <c r="DF13" s="20" t="s">
        <v>194</v>
      </c>
      <c r="DG13" s="15" t="s">
        <v>195</v>
      </c>
      <c r="DH13" s="16" t="s">
        <v>196</v>
      </c>
      <c r="DI13" s="17" t="s">
        <v>197</v>
      </c>
      <c r="DJ13" s="15" t="s">
        <v>198</v>
      </c>
      <c r="DK13" s="16" t="s">
        <v>199</v>
      </c>
      <c r="DL13" s="17" t="s">
        <v>200</v>
      </c>
      <c r="DM13" s="15" t="s">
        <v>201</v>
      </c>
      <c r="DN13" s="16" t="s">
        <v>202</v>
      </c>
      <c r="DO13" s="17" t="s">
        <v>203</v>
      </c>
      <c r="DP13" s="15" t="s">
        <v>204</v>
      </c>
      <c r="DQ13" s="16" t="s">
        <v>205</v>
      </c>
      <c r="DR13" s="17" t="s">
        <v>206</v>
      </c>
      <c r="DS13" s="15" t="s">
        <v>207</v>
      </c>
      <c r="DT13" s="16" t="s">
        <v>208</v>
      </c>
      <c r="DU13" s="17" t="s">
        <v>209</v>
      </c>
      <c r="DV13" s="15" t="s">
        <v>66</v>
      </c>
      <c r="DW13" s="16" t="s">
        <v>210</v>
      </c>
      <c r="DX13" s="17" t="s">
        <v>211</v>
      </c>
      <c r="DY13" s="15" t="s">
        <v>67</v>
      </c>
      <c r="DZ13" s="16" t="s">
        <v>212</v>
      </c>
      <c r="EA13" s="17" t="s">
        <v>213</v>
      </c>
      <c r="EB13" s="15" t="s">
        <v>214</v>
      </c>
      <c r="EC13" s="16" t="s">
        <v>215</v>
      </c>
      <c r="ED13" s="17" t="s">
        <v>216</v>
      </c>
      <c r="EE13" s="15" t="s">
        <v>217</v>
      </c>
      <c r="EF13" s="16" t="s">
        <v>218</v>
      </c>
      <c r="EG13" s="17" t="s">
        <v>219</v>
      </c>
      <c r="EH13" s="15" t="s">
        <v>220</v>
      </c>
      <c r="EI13" s="16" t="s">
        <v>221</v>
      </c>
      <c r="EJ13" s="17" t="s">
        <v>222</v>
      </c>
      <c r="EK13" s="15" t="s">
        <v>223</v>
      </c>
      <c r="EL13" s="16" t="s">
        <v>224</v>
      </c>
      <c r="EM13" s="17" t="s">
        <v>225</v>
      </c>
      <c r="EN13" s="15" t="s">
        <v>72</v>
      </c>
      <c r="EO13" s="16" t="s">
        <v>226</v>
      </c>
      <c r="EP13" s="17" t="s">
        <v>227</v>
      </c>
      <c r="EQ13" s="15" t="s">
        <v>228</v>
      </c>
      <c r="ER13" s="16" t="s">
        <v>229</v>
      </c>
      <c r="ES13" s="17" t="s">
        <v>230</v>
      </c>
      <c r="ET13" s="15" t="s">
        <v>231</v>
      </c>
      <c r="EU13" s="16" t="s">
        <v>232</v>
      </c>
      <c r="EV13" s="17" t="s">
        <v>233</v>
      </c>
      <c r="EW13" s="15" t="s">
        <v>75</v>
      </c>
      <c r="EX13" s="16" t="s">
        <v>234</v>
      </c>
      <c r="EY13" s="17" t="s">
        <v>235</v>
      </c>
      <c r="EZ13" s="15" t="s">
        <v>236</v>
      </c>
      <c r="FA13" s="16" t="s">
        <v>237</v>
      </c>
      <c r="FB13" s="17" t="s">
        <v>238</v>
      </c>
      <c r="FC13" s="15" t="s">
        <v>239</v>
      </c>
      <c r="FD13" s="16" t="s">
        <v>240</v>
      </c>
      <c r="FE13" s="17" t="s">
        <v>241</v>
      </c>
      <c r="FF13" s="15" t="s">
        <v>242</v>
      </c>
      <c r="FG13" s="16" t="s">
        <v>243</v>
      </c>
      <c r="FH13" s="17" t="s">
        <v>244</v>
      </c>
      <c r="FI13" s="18" t="s">
        <v>245</v>
      </c>
      <c r="FJ13" s="19" t="s">
        <v>246</v>
      </c>
      <c r="FK13" s="20" t="s">
        <v>247</v>
      </c>
      <c r="FL13" s="18" t="s">
        <v>248</v>
      </c>
      <c r="FM13" s="19" t="s">
        <v>249</v>
      </c>
      <c r="FN13" s="20" t="s">
        <v>250</v>
      </c>
      <c r="FO13" s="18" t="s">
        <v>251</v>
      </c>
      <c r="FP13" s="19" t="s">
        <v>252</v>
      </c>
      <c r="FQ13" s="20" t="s">
        <v>253</v>
      </c>
      <c r="FR13" s="18" t="s">
        <v>254</v>
      </c>
      <c r="FS13" s="19" t="s">
        <v>255</v>
      </c>
      <c r="FT13" s="20" t="s">
        <v>256</v>
      </c>
      <c r="FU13" s="18" t="s">
        <v>257</v>
      </c>
      <c r="FV13" s="19" t="s">
        <v>258</v>
      </c>
      <c r="FW13" s="20" t="s">
        <v>259</v>
      </c>
      <c r="FX13" s="18" t="s">
        <v>260</v>
      </c>
      <c r="FY13" s="19" t="s">
        <v>261</v>
      </c>
      <c r="FZ13" s="20" t="s">
        <v>262</v>
      </c>
      <c r="GA13" s="15" t="s">
        <v>263</v>
      </c>
      <c r="GB13" s="16" t="s">
        <v>264</v>
      </c>
      <c r="GC13" s="17" t="s">
        <v>265</v>
      </c>
      <c r="GD13" s="15" t="s">
        <v>266</v>
      </c>
      <c r="GE13" s="16" t="s">
        <v>267</v>
      </c>
      <c r="GF13" s="17" t="s">
        <v>268</v>
      </c>
      <c r="GG13" s="15" t="s">
        <v>269</v>
      </c>
      <c r="GH13" s="16" t="s">
        <v>270</v>
      </c>
      <c r="GI13" s="17" t="s">
        <v>271</v>
      </c>
      <c r="GJ13" s="15" t="s">
        <v>272</v>
      </c>
      <c r="GK13" s="16" t="s">
        <v>273</v>
      </c>
      <c r="GL13" s="17" t="s">
        <v>274</v>
      </c>
      <c r="GM13" s="15" t="s">
        <v>275</v>
      </c>
      <c r="GN13" s="16" t="s">
        <v>276</v>
      </c>
      <c r="GO13" s="17" t="s">
        <v>277</v>
      </c>
      <c r="GP13" s="15" t="s">
        <v>278</v>
      </c>
      <c r="GQ13" s="16" t="s">
        <v>279</v>
      </c>
      <c r="GR13" s="17" t="s">
        <v>280</v>
      </c>
    </row>
    <row r="14" spans="1:200" ht="15.75" x14ac:dyDescent="0.25">
      <c r="A14" s="25">
        <v>1</v>
      </c>
      <c r="B14" s="26" t="s">
        <v>360</v>
      </c>
      <c r="C14" s="27"/>
      <c r="D14" s="27">
        <v>1</v>
      </c>
      <c r="E14" s="27"/>
      <c r="F14" s="26">
        <v>1</v>
      </c>
      <c r="G14" s="26"/>
      <c r="H14" s="26"/>
      <c r="I14" s="28">
        <v>1</v>
      </c>
      <c r="J14" s="28"/>
      <c r="K14" s="28"/>
      <c r="L14" s="28">
        <v>1</v>
      </c>
      <c r="M14" s="28"/>
      <c r="N14" s="28"/>
      <c r="O14" s="28">
        <v>1</v>
      </c>
      <c r="P14" s="28"/>
      <c r="Q14" s="28"/>
      <c r="R14" s="28">
        <v>1</v>
      </c>
      <c r="S14" s="28">
        <v>0</v>
      </c>
      <c r="T14" s="28"/>
      <c r="U14" s="28"/>
      <c r="V14" s="28">
        <v>1</v>
      </c>
      <c r="W14" s="28"/>
      <c r="X14" s="28"/>
      <c r="Y14" s="28">
        <v>1</v>
      </c>
      <c r="Z14" s="28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29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26"/>
      <c r="BF14" s="26">
        <v>1</v>
      </c>
      <c r="BG14" s="26"/>
      <c r="BH14" s="30">
        <v>1</v>
      </c>
      <c r="BI14" s="9"/>
      <c r="BJ14" s="9"/>
      <c r="BK14" s="9">
        <v>1</v>
      </c>
      <c r="BL14" s="9">
        <v>0</v>
      </c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31">
        <v>1</v>
      </c>
      <c r="BX14" s="11"/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11">
        <v>1</v>
      </c>
      <c r="CJ14" s="11"/>
      <c r="CK14" s="11"/>
      <c r="CL14" s="11"/>
      <c r="CM14" s="11">
        <v>1</v>
      </c>
      <c r="CN14" s="11"/>
      <c r="CO14" s="11">
        <v>1</v>
      </c>
      <c r="CP14" s="11"/>
      <c r="CQ14" s="11"/>
      <c r="CR14" s="11">
        <v>1</v>
      </c>
      <c r="CS14" s="11"/>
      <c r="CT14" s="11"/>
      <c r="CU14" s="11">
        <v>1</v>
      </c>
      <c r="CV14" s="11"/>
      <c r="CW14" s="11"/>
      <c r="CX14" s="11">
        <v>1</v>
      </c>
      <c r="CY14" s="11"/>
      <c r="CZ14" s="11"/>
      <c r="DA14" s="11">
        <v>1</v>
      </c>
      <c r="DB14" s="11"/>
      <c r="DC14" s="11"/>
      <c r="DD14" s="11">
        <v>1</v>
      </c>
      <c r="DE14" s="11"/>
      <c r="DF14" s="11"/>
      <c r="DG14" s="11">
        <v>1</v>
      </c>
      <c r="DH14" s="11"/>
      <c r="DI14" s="11"/>
      <c r="DJ14" s="11">
        <v>1</v>
      </c>
      <c r="DK14" s="11"/>
      <c r="DL14" s="11"/>
      <c r="DM14" s="11">
        <v>1</v>
      </c>
      <c r="DN14" s="11"/>
      <c r="DO14" s="11"/>
      <c r="DP14" s="11">
        <v>1</v>
      </c>
      <c r="DQ14" s="11"/>
      <c r="DR14" s="11"/>
      <c r="DS14" s="11">
        <v>1</v>
      </c>
      <c r="DT14" s="11"/>
      <c r="DU14" s="11"/>
      <c r="DV14" s="11">
        <v>1</v>
      </c>
      <c r="DW14" s="11"/>
      <c r="DX14" s="11"/>
      <c r="DY14" s="11">
        <v>1</v>
      </c>
      <c r="DZ14" s="11"/>
      <c r="EA14" s="11"/>
      <c r="EB14" s="11">
        <v>1</v>
      </c>
      <c r="EC14" s="11"/>
      <c r="ED14" s="11"/>
      <c r="EE14" s="11">
        <v>1</v>
      </c>
      <c r="EF14" s="11"/>
      <c r="EG14" s="11"/>
      <c r="EH14" s="11">
        <v>1</v>
      </c>
      <c r="EI14" s="11"/>
      <c r="EJ14" s="11"/>
      <c r="EK14" s="11">
        <v>1</v>
      </c>
      <c r="EL14" s="11"/>
      <c r="EM14" s="11"/>
      <c r="EN14" s="11">
        <v>1</v>
      </c>
      <c r="EO14" s="11"/>
      <c r="EP14" s="11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11">
        <v>1</v>
      </c>
      <c r="FA14" s="11"/>
      <c r="FB14" s="11"/>
      <c r="FC14" s="11">
        <v>1</v>
      </c>
      <c r="FD14" s="11"/>
      <c r="FE14" s="11"/>
      <c r="FF14" s="11">
        <v>1</v>
      </c>
      <c r="FG14" s="11"/>
      <c r="FH14" s="11"/>
      <c r="FI14" s="9">
        <v>1</v>
      </c>
      <c r="FJ14" s="9"/>
      <c r="FK14" s="9"/>
      <c r="FL14" s="9">
        <v>1</v>
      </c>
      <c r="FM14" s="9"/>
      <c r="FN14" s="9"/>
      <c r="FO14" s="9"/>
      <c r="FP14" s="9">
        <v>1</v>
      </c>
      <c r="FQ14" s="9"/>
      <c r="FR14" s="9">
        <v>1</v>
      </c>
      <c r="FS14" s="9"/>
      <c r="FT14" s="9"/>
      <c r="FU14" s="9"/>
      <c r="FV14" s="9">
        <v>1</v>
      </c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/>
      <c r="GH14" s="9">
        <v>1</v>
      </c>
      <c r="GI14" s="9"/>
      <c r="GJ14" s="9"/>
      <c r="GK14" s="9">
        <v>1</v>
      </c>
      <c r="GL14" s="9"/>
      <c r="GM14" s="9">
        <v>1</v>
      </c>
      <c r="GN14" s="9"/>
      <c r="GO14" s="9"/>
      <c r="GP14" s="9">
        <v>1</v>
      </c>
      <c r="GQ14" s="9"/>
      <c r="GR14" s="9"/>
    </row>
    <row r="15" spans="1:200" ht="15.75" x14ac:dyDescent="0.25">
      <c r="A15" s="25">
        <v>2</v>
      </c>
      <c r="B15" s="26" t="s">
        <v>361</v>
      </c>
      <c r="C15" s="8">
        <v>1</v>
      </c>
      <c r="D15" s="8"/>
      <c r="E15" s="8"/>
      <c r="F15" s="26"/>
      <c r="G15" s="26">
        <v>1</v>
      </c>
      <c r="H15" s="26"/>
      <c r="I15" s="26">
        <v>1</v>
      </c>
      <c r="J15" s="26"/>
      <c r="K15" s="26"/>
      <c r="L15" s="26">
        <v>1</v>
      </c>
      <c r="M15" s="26"/>
      <c r="N15" s="26"/>
      <c r="O15" s="26">
        <v>1</v>
      </c>
      <c r="P15" s="26"/>
      <c r="Q15" s="26"/>
      <c r="R15" s="26">
        <v>1</v>
      </c>
      <c r="S15" s="26"/>
      <c r="T15" s="26"/>
      <c r="U15" s="26">
        <v>1</v>
      </c>
      <c r="V15" s="26"/>
      <c r="W15" s="26"/>
      <c r="X15" s="26"/>
      <c r="Y15" s="26">
        <v>1</v>
      </c>
      <c r="Z15" s="26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/>
      <c r="AQ15" s="9">
        <v>1</v>
      </c>
      <c r="AR15" s="9"/>
      <c r="AS15" s="9">
        <v>1</v>
      </c>
      <c r="AT15" s="9"/>
      <c r="AU15" s="10"/>
      <c r="AV15" s="9"/>
      <c r="AW15" s="9">
        <v>1</v>
      </c>
      <c r="AX15" s="9"/>
      <c r="AY15" s="9">
        <v>1</v>
      </c>
      <c r="AZ15" s="9"/>
      <c r="BA15" s="9"/>
      <c r="BB15" s="9">
        <v>1</v>
      </c>
      <c r="BC15" s="9"/>
      <c r="BD15" s="9"/>
      <c r="BE15" s="11"/>
      <c r="BF15" s="11">
        <v>1</v>
      </c>
      <c r="BG15" s="11"/>
      <c r="BH15" s="9">
        <v>1</v>
      </c>
      <c r="BI15" s="9"/>
      <c r="BJ15" s="9"/>
      <c r="BK15" s="9">
        <v>1</v>
      </c>
      <c r="BL15" s="9">
        <v>0</v>
      </c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30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/>
      <c r="CG15" s="9">
        <v>1</v>
      </c>
      <c r="CH15" s="9"/>
      <c r="CI15" s="9">
        <v>1</v>
      </c>
      <c r="CJ15" s="9"/>
      <c r="CK15" s="9"/>
      <c r="CL15" s="9"/>
      <c r="CM15" s="9">
        <v>1</v>
      </c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/>
      <c r="FV15" s="9">
        <v>1</v>
      </c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/>
      <c r="GH15" s="9">
        <v>1</v>
      </c>
      <c r="GI15" s="9"/>
      <c r="GJ15" s="9"/>
      <c r="GK15" s="9">
        <v>1</v>
      </c>
      <c r="GL15" s="9"/>
      <c r="GM15" s="9">
        <v>1</v>
      </c>
      <c r="GN15" s="9"/>
      <c r="GO15" s="9"/>
      <c r="GP15" s="9">
        <v>1</v>
      </c>
      <c r="GQ15" s="9"/>
      <c r="GR15" s="9"/>
    </row>
    <row r="16" spans="1:200" x14ac:dyDescent="0.25">
      <c r="A16" s="81" t="s">
        <v>281</v>
      </c>
      <c r="B16" s="82"/>
      <c r="C16" s="32">
        <v>1</v>
      </c>
      <c r="D16" s="32">
        <v>1</v>
      </c>
      <c r="E16" s="32">
        <f t="shared" ref="E16:AU16" si="0">SUM(E14:E15)</f>
        <v>0</v>
      </c>
      <c r="F16" s="32">
        <f t="shared" si="0"/>
        <v>1</v>
      </c>
      <c r="G16" s="32">
        <v>1</v>
      </c>
      <c r="H16" s="32">
        <f t="shared" si="0"/>
        <v>0</v>
      </c>
      <c r="I16" s="32">
        <f t="shared" si="0"/>
        <v>2</v>
      </c>
      <c r="J16" s="32">
        <f t="shared" si="0"/>
        <v>0</v>
      </c>
      <c r="K16" s="32">
        <f t="shared" si="0"/>
        <v>0</v>
      </c>
      <c r="L16" s="32">
        <f t="shared" si="0"/>
        <v>2</v>
      </c>
      <c r="M16" s="32">
        <f t="shared" si="0"/>
        <v>0</v>
      </c>
      <c r="N16" s="32">
        <f t="shared" si="0"/>
        <v>0</v>
      </c>
      <c r="O16" s="32">
        <f t="shared" si="0"/>
        <v>2</v>
      </c>
      <c r="P16" s="32">
        <f t="shared" si="0"/>
        <v>0</v>
      </c>
      <c r="Q16" s="32">
        <f t="shared" si="0"/>
        <v>0</v>
      </c>
      <c r="R16" s="32">
        <f t="shared" si="0"/>
        <v>2</v>
      </c>
      <c r="S16" s="32">
        <f t="shared" si="0"/>
        <v>0</v>
      </c>
      <c r="T16" s="32">
        <f t="shared" si="0"/>
        <v>0</v>
      </c>
      <c r="U16" s="32">
        <f t="shared" si="0"/>
        <v>1</v>
      </c>
      <c r="V16" s="32">
        <f t="shared" si="0"/>
        <v>1</v>
      </c>
      <c r="W16" s="32">
        <f t="shared" si="0"/>
        <v>0</v>
      </c>
      <c r="X16" s="32"/>
      <c r="Y16" s="32">
        <f t="shared" si="0"/>
        <v>2</v>
      </c>
      <c r="Z16" s="32">
        <f t="shared" si="0"/>
        <v>0</v>
      </c>
      <c r="AA16" s="32">
        <f t="shared" si="0"/>
        <v>2</v>
      </c>
      <c r="AB16" s="32">
        <f t="shared" si="0"/>
        <v>0</v>
      </c>
      <c r="AC16" s="32">
        <f t="shared" si="0"/>
        <v>0</v>
      </c>
      <c r="AD16" s="32">
        <f t="shared" si="0"/>
        <v>2</v>
      </c>
      <c r="AE16" s="32">
        <f t="shared" si="0"/>
        <v>0</v>
      </c>
      <c r="AF16" s="32">
        <f t="shared" si="0"/>
        <v>0</v>
      </c>
      <c r="AG16" s="32">
        <f t="shared" si="0"/>
        <v>2</v>
      </c>
      <c r="AH16" s="32">
        <f t="shared" si="0"/>
        <v>0</v>
      </c>
      <c r="AI16" s="32">
        <f t="shared" si="0"/>
        <v>0</v>
      </c>
      <c r="AJ16" s="32">
        <f t="shared" si="0"/>
        <v>2</v>
      </c>
      <c r="AK16" s="32">
        <f t="shared" si="0"/>
        <v>0</v>
      </c>
      <c r="AL16" s="32">
        <f t="shared" si="0"/>
        <v>0</v>
      </c>
      <c r="AM16" s="32">
        <f t="shared" si="0"/>
        <v>2</v>
      </c>
      <c r="AN16" s="32">
        <f t="shared" si="0"/>
        <v>0</v>
      </c>
      <c r="AO16" s="32">
        <f t="shared" si="0"/>
        <v>0</v>
      </c>
      <c r="AP16" s="32">
        <f t="shared" si="0"/>
        <v>0</v>
      </c>
      <c r="AQ16" s="32">
        <f t="shared" si="0"/>
        <v>2</v>
      </c>
      <c r="AR16" s="32">
        <f t="shared" si="0"/>
        <v>0</v>
      </c>
      <c r="AS16" s="32">
        <f t="shared" si="0"/>
        <v>2</v>
      </c>
      <c r="AT16" s="32">
        <f t="shared" si="0"/>
        <v>0</v>
      </c>
      <c r="AU16" s="32">
        <f t="shared" si="0"/>
        <v>0</v>
      </c>
      <c r="AV16" s="32">
        <v>1</v>
      </c>
      <c r="AW16" s="32">
        <f t="shared" ref="AW16:CB16" si="1">SUM(AW14:AW15)</f>
        <v>1</v>
      </c>
      <c r="AX16" s="32">
        <f t="shared" si="1"/>
        <v>0</v>
      </c>
      <c r="AY16" s="32">
        <f t="shared" si="1"/>
        <v>2</v>
      </c>
      <c r="AZ16" s="32">
        <f t="shared" si="1"/>
        <v>0</v>
      </c>
      <c r="BA16" s="32">
        <f t="shared" si="1"/>
        <v>0</v>
      </c>
      <c r="BB16" s="32">
        <f t="shared" si="1"/>
        <v>2</v>
      </c>
      <c r="BC16" s="32">
        <f t="shared" si="1"/>
        <v>0</v>
      </c>
      <c r="BD16" s="32">
        <f t="shared" si="1"/>
        <v>0</v>
      </c>
      <c r="BE16" s="32">
        <f t="shared" si="1"/>
        <v>0</v>
      </c>
      <c r="BF16" s="32">
        <f t="shared" si="1"/>
        <v>2</v>
      </c>
      <c r="BG16" s="32">
        <f t="shared" si="1"/>
        <v>0</v>
      </c>
      <c r="BH16" s="32">
        <f t="shared" si="1"/>
        <v>2</v>
      </c>
      <c r="BI16" s="32">
        <f t="shared" si="1"/>
        <v>0</v>
      </c>
      <c r="BJ16" s="32">
        <f t="shared" si="1"/>
        <v>0</v>
      </c>
      <c r="BK16" s="32">
        <f t="shared" si="1"/>
        <v>2</v>
      </c>
      <c r="BL16" s="32">
        <f t="shared" si="1"/>
        <v>0</v>
      </c>
      <c r="BM16" s="32">
        <f t="shared" si="1"/>
        <v>0</v>
      </c>
      <c r="BN16" s="32">
        <v>2</v>
      </c>
      <c r="BO16" s="32"/>
      <c r="BP16" s="32">
        <f t="shared" si="1"/>
        <v>0</v>
      </c>
      <c r="BQ16" s="32">
        <f t="shared" si="1"/>
        <v>2</v>
      </c>
      <c r="BR16" s="32">
        <f t="shared" si="1"/>
        <v>0</v>
      </c>
      <c r="BS16" s="32">
        <f t="shared" si="1"/>
        <v>0</v>
      </c>
      <c r="BT16" s="32">
        <f t="shared" si="1"/>
        <v>2</v>
      </c>
      <c r="BU16" s="32">
        <f t="shared" si="1"/>
        <v>0</v>
      </c>
      <c r="BV16" s="32">
        <f t="shared" si="1"/>
        <v>0</v>
      </c>
      <c r="BW16" s="32">
        <f t="shared" si="1"/>
        <v>2</v>
      </c>
      <c r="BX16" s="32">
        <f t="shared" si="1"/>
        <v>0</v>
      </c>
      <c r="BY16" s="32">
        <f t="shared" si="1"/>
        <v>0</v>
      </c>
      <c r="BZ16" s="32">
        <f t="shared" si="1"/>
        <v>2</v>
      </c>
      <c r="CA16" s="32">
        <f t="shared" si="1"/>
        <v>0</v>
      </c>
      <c r="CB16" s="32">
        <f t="shared" si="1"/>
        <v>0</v>
      </c>
      <c r="CC16" s="32">
        <f t="shared" ref="CC16:DH16" si="2">SUM(CC14:CC15)</f>
        <v>2</v>
      </c>
      <c r="CD16" s="32">
        <v>0</v>
      </c>
      <c r="CE16" s="32">
        <f t="shared" si="2"/>
        <v>0</v>
      </c>
      <c r="CF16" s="32">
        <f t="shared" si="2"/>
        <v>0</v>
      </c>
      <c r="CG16" s="32">
        <f t="shared" si="2"/>
        <v>2</v>
      </c>
      <c r="CH16" s="32">
        <f t="shared" si="2"/>
        <v>0</v>
      </c>
      <c r="CI16" s="32">
        <f t="shared" si="2"/>
        <v>2</v>
      </c>
      <c r="CJ16" s="32">
        <f t="shared" si="2"/>
        <v>0</v>
      </c>
      <c r="CK16" s="32">
        <f t="shared" si="2"/>
        <v>0</v>
      </c>
      <c r="CL16" s="32">
        <f t="shared" si="2"/>
        <v>0</v>
      </c>
      <c r="CM16" s="32">
        <f t="shared" si="2"/>
        <v>2</v>
      </c>
      <c r="CN16" s="32">
        <f t="shared" si="2"/>
        <v>0</v>
      </c>
      <c r="CO16" s="32">
        <f t="shared" si="2"/>
        <v>2</v>
      </c>
      <c r="CP16" s="32">
        <f t="shared" si="2"/>
        <v>0</v>
      </c>
      <c r="CQ16" s="32">
        <f t="shared" si="2"/>
        <v>0</v>
      </c>
      <c r="CR16" s="32">
        <f t="shared" si="2"/>
        <v>2</v>
      </c>
      <c r="CS16" s="32">
        <f t="shared" si="2"/>
        <v>0</v>
      </c>
      <c r="CT16" s="32">
        <f t="shared" si="2"/>
        <v>0</v>
      </c>
      <c r="CU16" s="32">
        <f t="shared" si="2"/>
        <v>2</v>
      </c>
      <c r="CV16" s="32">
        <f t="shared" si="2"/>
        <v>0</v>
      </c>
      <c r="CW16" s="32">
        <f t="shared" si="2"/>
        <v>0</v>
      </c>
      <c r="CX16" s="32">
        <f t="shared" si="2"/>
        <v>2</v>
      </c>
      <c r="CY16" s="32">
        <f t="shared" si="2"/>
        <v>0</v>
      </c>
      <c r="CZ16" s="32">
        <f t="shared" si="2"/>
        <v>0</v>
      </c>
      <c r="DA16" s="32">
        <f t="shared" si="2"/>
        <v>2</v>
      </c>
      <c r="DB16" s="32">
        <f t="shared" si="2"/>
        <v>0</v>
      </c>
      <c r="DC16" s="32">
        <f t="shared" si="2"/>
        <v>0</v>
      </c>
      <c r="DD16" s="32">
        <f t="shared" si="2"/>
        <v>2</v>
      </c>
      <c r="DE16" s="32">
        <f t="shared" si="2"/>
        <v>0</v>
      </c>
      <c r="DF16" s="32">
        <f t="shared" si="2"/>
        <v>0</v>
      </c>
      <c r="DG16" s="32">
        <f t="shared" si="2"/>
        <v>2</v>
      </c>
      <c r="DH16" s="32">
        <f t="shared" si="2"/>
        <v>0</v>
      </c>
      <c r="DI16" s="32">
        <f t="shared" ref="DI16:EN16" si="3">SUM(DI14:DI15)</f>
        <v>0</v>
      </c>
      <c r="DJ16" s="32">
        <f t="shared" si="3"/>
        <v>2</v>
      </c>
      <c r="DK16" s="32">
        <f t="shared" si="3"/>
        <v>0</v>
      </c>
      <c r="DL16" s="32">
        <f t="shared" si="3"/>
        <v>0</v>
      </c>
      <c r="DM16" s="32">
        <f t="shared" si="3"/>
        <v>2</v>
      </c>
      <c r="DN16" s="32">
        <f t="shared" si="3"/>
        <v>0</v>
      </c>
      <c r="DO16" s="32">
        <f t="shared" si="3"/>
        <v>0</v>
      </c>
      <c r="DP16" s="32">
        <f t="shared" si="3"/>
        <v>2</v>
      </c>
      <c r="DQ16" s="32">
        <f t="shared" si="3"/>
        <v>0</v>
      </c>
      <c r="DR16" s="32">
        <f t="shared" si="3"/>
        <v>0</v>
      </c>
      <c r="DS16" s="32">
        <f t="shared" si="3"/>
        <v>2</v>
      </c>
      <c r="DT16" s="32">
        <f t="shared" si="3"/>
        <v>0</v>
      </c>
      <c r="DU16" s="32">
        <f t="shared" si="3"/>
        <v>0</v>
      </c>
      <c r="DV16" s="32">
        <f t="shared" si="3"/>
        <v>2</v>
      </c>
      <c r="DW16" s="32">
        <f t="shared" si="3"/>
        <v>0</v>
      </c>
      <c r="DX16" s="32">
        <f t="shared" si="3"/>
        <v>0</v>
      </c>
      <c r="DY16" s="32">
        <f t="shared" si="3"/>
        <v>2</v>
      </c>
      <c r="DZ16" s="32">
        <f t="shared" si="3"/>
        <v>0</v>
      </c>
      <c r="EA16" s="32">
        <f t="shared" si="3"/>
        <v>0</v>
      </c>
      <c r="EB16" s="32">
        <f t="shared" si="3"/>
        <v>2</v>
      </c>
      <c r="EC16" s="32">
        <f t="shared" si="3"/>
        <v>0</v>
      </c>
      <c r="ED16" s="32">
        <f t="shared" si="3"/>
        <v>0</v>
      </c>
      <c r="EE16" s="32">
        <f t="shared" si="3"/>
        <v>2</v>
      </c>
      <c r="EF16" s="32">
        <f t="shared" si="3"/>
        <v>0</v>
      </c>
      <c r="EG16" s="32">
        <f t="shared" si="3"/>
        <v>0</v>
      </c>
      <c r="EH16" s="32">
        <f t="shared" si="3"/>
        <v>2</v>
      </c>
      <c r="EI16" s="32">
        <f t="shared" si="3"/>
        <v>0</v>
      </c>
      <c r="EJ16" s="32">
        <f t="shared" si="3"/>
        <v>0</v>
      </c>
      <c r="EK16" s="32">
        <f t="shared" si="3"/>
        <v>2</v>
      </c>
      <c r="EL16" s="32">
        <f t="shared" si="3"/>
        <v>0</v>
      </c>
      <c r="EM16" s="32">
        <f t="shared" si="3"/>
        <v>0</v>
      </c>
      <c r="EN16" s="32">
        <f t="shared" si="3"/>
        <v>2</v>
      </c>
      <c r="EO16" s="32">
        <f t="shared" ref="EO16:EW16" si="4">SUM(EO14:EO15)</f>
        <v>0</v>
      </c>
      <c r="EP16" s="32">
        <f t="shared" si="4"/>
        <v>0</v>
      </c>
      <c r="EQ16" s="32">
        <f t="shared" si="4"/>
        <v>2</v>
      </c>
      <c r="ER16" s="32">
        <f t="shared" si="4"/>
        <v>0</v>
      </c>
      <c r="ES16" s="32">
        <f t="shared" si="4"/>
        <v>0</v>
      </c>
      <c r="ET16" s="32">
        <f t="shared" si="4"/>
        <v>2</v>
      </c>
      <c r="EU16" s="32">
        <f t="shared" si="4"/>
        <v>0</v>
      </c>
      <c r="EV16" s="32">
        <f t="shared" si="4"/>
        <v>0</v>
      </c>
      <c r="EW16" s="32">
        <f t="shared" si="4"/>
        <v>2</v>
      </c>
      <c r="EX16" s="32"/>
      <c r="EY16" s="32">
        <f t="shared" ref="EY16:GC16" si="5">SUM(EY14:EY15)</f>
        <v>0</v>
      </c>
      <c r="EZ16" s="32">
        <f t="shared" si="5"/>
        <v>2</v>
      </c>
      <c r="FA16" s="32">
        <f t="shared" si="5"/>
        <v>0</v>
      </c>
      <c r="FB16" s="32">
        <f t="shared" si="5"/>
        <v>0</v>
      </c>
      <c r="FC16" s="32">
        <f t="shared" si="5"/>
        <v>2</v>
      </c>
      <c r="FD16" s="32">
        <f t="shared" si="5"/>
        <v>0</v>
      </c>
      <c r="FE16" s="32">
        <f t="shared" si="5"/>
        <v>0</v>
      </c>
      <c r="FF16" s="32">
        <f t="shared" si="5"/>
        <v>2</v>
      </c>
      <c r="FG16" s="32">
        <f t="shared" si="5"/>
        <v>0</v>
      </c>
      <c r="FH16" s="32">
        <f t="shared" si="5"/>
        <v>0</v>
      </c>
      <c r="FI16" s="32">
        <f t="shared" si="5"/>
        <v>2</v>
      </c>
      <c r="FJ16" s="32">
        <f t="shared" si="5"/>
        <v>0</v>
      </c>
      <c r="FK16" s="32">
        <f t="shared" si="5"/>
        <v>0</v>
      </c>
      <c r="FL16" s="32">
        <f t="shared" si="5"/>
        <v>2</v>
      </c>
      <c r="FM16" s="32">
        <f t="shared" si="5"/>
        <v>0</v>
      </c>
      <c r="FN16" s="32">
        <f t="shared" si="5"/>
        <v>0</v>
      </c>
      <c r="FO16" s="32">
        <f t="shared" si="5"/>
        <v>1</v>
      </c>
      <c r="FP16" s="32">
        <f t="shared" si="5"/>
        <v>1</v>
      </c>
      <c r="FQ16" s="32">
        <f t="shared" si="5"/>
        <v>0</v>
      </c>
      <c r="FR16" s="32">
        <f t="shared" si="5"/>
        <v>2</v>
      </c>
      <c r="FS16" s="32">
        <f t="shared" si="5"/>
        <v>0</v>
      </c>
      <c r="FT16" s="32">
        <f t="shared" si="5"/>
        <v>0</v>
      </c>
      <c r="FU16" s="32">
        <f t="shared" si="5"/>
        <v>0</v>
      </c>
      <c r="FV16" s="32">
        <f t="shared" si="5"/>
        <v>2</v>
      </c>
      <c r="FW16" s="32">
        <f t="shared" si="5"/>
        <v>0</v>
      </c>
      <c r="FX16" s="32">
        <f t="shared" si="5"/>
        <v>2</v>
      </c>
      <c r="FY16" s="32">
        <f t="shared" si="5"/>
        <v>0</v>
      </c>
      <c r="FZ16" s="32">
        <f t="shared" si="5"/>
        <v>0</v>
      </c>
      <c r="GA16" s="32">
        <f t="shared" si="5"/>
        <v>2</v>
      </c>
      <c r="GB16" s="32">
        <f t="shared" si="5"/>
        <v>0</v>
      </c>
      <c r="GC16" s="32">
        <f t="shared" si="5"/>
        <v>0</v>
      </c>
      <c r="GD16" s="32">
        <v>2</v>
      </c>
      <c r="GE16" s="32">
        <f t="shared" ref="GE16:GR16" si="6">SUM(GE14:GE15)</f>
        <v>0</v>
      </c>
      <c r="GF16" s="32">
        <f t="shared" si="6"/>
        <v>0</v>
      </c>
      <c r="GG16" s="32">
        <f t="shared" si="6"/>
        <v>0</v>
      </c>
      <c r="GH16" s="32">
        <f t="shared" si="6"/>
        <v>2</v>
      </c>
      <c r="GI16" s="32">
        <f t="shared" si="6"/>
        <v>0</v>
      </c>
      <c r="GJ16" s="32">
        <f t="shared" si="6"/>
        <v>0</v>
      </c>
      <c r="GK16" s="32">
        <f t="shared" si="6"/>
        <v>2</v>
      </c>
      <c r="GL16" s="32">
        <f t="shared" si="6"/>
        <v>0</v>
      </c>
      <c r="GM16" s="32">
        <f t="shared" si="6"/>
        <v>2</v>
      </c>
      <c r="GN16" s="32">
        <f t="shared" si="6"/>
        <v>0</v>
      </c>
      <c r="GO16" s="32">
        <f t="shared" si="6"/>
        <v>0</v>
      </c>
      <c r="GP16" s="32">
        <f t="shared" si="6"/>
        <v>2</v>
      </c>
      <c r="GQ16" s="32">
        <f t="shared" si="6"/>
        <v>0</v>
      </c>
      <c r="GR16" s="32">
        <f t="shared" si="6"/>
        <v>0</v>
      </c>
    </row>
    <row r="17" spans="1:200" ht="37.5" customHeight="1" x14ac:dyDescent="0.25">
      <c r="A17" s="83" t="s">
        <v>282</v>
      </c>
      <c r="B17" s="84"/>
      <c r="C17" s="33">
        <f>C16/2%</f>
        <v>50</v>
      </c>
      <c r="D17" s="33">
        <v>50</v>
      </c>
      <c r="E17" s="33">
        <f t="shared" ref="E17:BM17" si="7">E16/25%</f>
        <v>0</v>
      </c>
      <c r="F17" s="33">
        <f>F16/2%</f>
        <v>50</v>
      </c>
      <c r="G17" s="33">
        <v>50</v>
      </c>
      <c r="H17" s="33">
        <f>H16/25%</f>
        <v>0</v>
      </c>
      <c r="I17" s="33">
        <f>I16/2%</f>
        <v>100</v>
      </c>
      <c r="J17" s="33">
        <f t="shared" si="7"/>
        <v>0</v>
      </c>
      <c r="K17" s="33">
        <f t="shared" si="7"/>
        <v>0</v>
      </c>
      <c r="L17" s="33">
        <f>L16/2%</f>
        <v>100</v>
      </c>
      <c r="M17" s="33">
        <f t="shared" si="7"/>
        <v>0</v>
      </c>
      <c r="N17" s="33">
        <f t="shared" si="7"/>
        <v>0</v>
      </c>
      <c r="O17" s="33">
        <f>O16/2%</f>
        <v>100</v>
      </c>
      <c r="P17" s="33">
        <f t="shared" si="7"/>
        <v>0</v>
      </c>
      <c r="Q17" s="33">
        <f t="shared" si="7"/>
        <v>0</v>
      </c>
      <c r="R17" s="33">
        <f>R16/2%</f>
        <v>100</v>
      </c>
      <c r="S17" s="33">
        <f>S16/2%</f>
        <v>0</v>
      </c>
      <c r="T17" s="33">
        <f t="shared" si="7"/>
        <v>0</v>
      </c>
      <c r="U17" s="33">
        <v>50</v>
      </c>
      <c r="V17" s="33">
        <v>50</v>
      </c>
      <c r="W17" s="33">
        <f t="shared" si="7"/>
        <v>0</v>
      </c>
      <c r="X17" s="33">
        <v>0</v>
      </c>
      <c r="Y17" s="33">
        <v>100</v>
      </c>
      <c r="Z17" s="33">
        <f t="shared" si="7"/>
        <v>0</v>
      </c>
      <c r="AA17" s="33">
        <v>100</v>
      </c>
      <c r="AB17" s="33">
        <f t="shared" si="7"/>
        <v>0</v>
      </c>
      <c r="AC17" s="33">
        <f t="shared" si="7"/>
        <v>0</v>
      </c>
      <c r="AD17" s="33">
        <v>100</v>
      </c>
      <c r="AE17" s="33">
        <f t="shared" si="7"/>
        <v>0</v>
      </c>
      <c r="AF17" s="33">
        <f t="shared" si="7"/>
        <v>0</v>
      </c>
      <c r="AG17" s="33">
        <v>100</v>
      </c>
      <c r="AH17" s="33">
        <f t="shared" si="7"/>
        <v>0</v>
      </c>
      <c r="AI17" s="33">
        <f t="shared" si="7"/>
        <v>0</v>
      </c>
      <c r="AJ17" s="33">
        <v>100</v>
      </c>
      <c r="AK17" s="33">
        <f t="shared" si="7"/>
        <v>0</v>
      </c>
      <c r="AL17" s="33">
        <f t="shared" si="7"/>
        <v>0</v>
      </c>
      <c r="AM17" s="33">
        <v>100</v>
      </c>
      <c r="AN17" s="33">
        <f t="shared" si="7"/>
        <v>0</v>
      </c>
      <c r="AO17" s="33">
        <f t="shared" si="7"/>
        <v>0</v>
      </c>
      <c r="AP17" s="33">
        <f t="shared" si="7"/>
        <v>0</v>
      </c>
      <c r="AQ17" s="33">
        <f>AQ16/2%</f>
        <v>100</v>
      </c>
      <c r="AR17" s="33">
        <f t="shared" si="7"/>
        <v>0</v>
      </c>
      <c r="AS17" s="33">
        <f>AS16/2%</f>
        <v>100</v>
      </c>
      <c r="AT17" s="33">
        <f t="shared" si="7"/>
        <v>0</v>
      </c>
      <c r="AU17" s="33">
        <f t="shared" si="7"/>
        <v>0</v>
      </c>
      <c r="AV17" s="33">
        <v>50</v>
      </c>
      <c r="AW17" s="33">
        <f>AW16/2%</f>
        <v>50</v>
      </c>
      <c r="AX17" s="33">
        <f t="shared" si="7"/>
        <v>0</v>
      </c>
      <c r="AY17" s="33">
        <f>AY16/2%</f>
        <v>100</v>
      </c>
      <c r="AZ17" s="33">
        <f t="shared" si="7"/>
        <v>0</v>
      </c>
      <c r="BA17" s="33">
        <f t="shared" si="7"/>
        <v>0</v>
      </c>
      <c r="BB17" s="33">
        <f>BB16/2%</f>
        <v>100</v>
      </c>
      <c r="BC17" s="33">
        <f t="shared" si="7"/>
        <v>0</v>
      </c>
      <c r="BD17" s="33">
        <f t="shared" si="7"/>
        <v>0</v>
      </c>
      <c r="BE17" s="33">
        <f t="shared" si="7"/>
        <v>0</v>
      </c>
      <c r="BF17" s="33">
        <f>BF16/2%</f>
        <v>100</v>
      </c>
      <c r="BG17" s="33">
        <f t="shared" si="7"/>
        <v>0</v>
      </c>
      <c r="BH17" s="33">
        <f>BH16/2%</f>
        <v>100</v>
      </c>
      <c r="BI17" s="33">
        <f t="shared" si="7"/>
        <v>0</v>
      </c>
      <c r="BJ17" s="33">
        <f t="shared" si="7"/>
        <v>0</v>
      </c>
      <c r="BK17" s="33">
        <v>100</v>
      </c>
      <c r="BL17" s="33">
        <f>BL16/2%</f>
        <v>0</v>
      </c>
      <c r="BM17" s="33">
        <f t="shared" si="7"/>
        <v>0</v>
      </c>
      <c r="BN17" s="33">
        <v>100</v>
      </c>
      <c r="BO17" s="33">
        <f>BO16/2%</f>
        <v>0</v>
      </c>
      <c r="BP17" s="33">
        <f t="shared" ref="BP17:EA17" si="8">BP16/25%</f>
        <v>0</v>
      </c>
      <c r="BQ17" s="33">
        <v>100</v>
      </c>
      <c r="BR17" s="33">
        <f>BR16/2%</f>
        <v>0</v>
      </c>
      <c r="BS17" s="33">
        <f t="shared" si="8"/>
        <v>0</v>
      </c>
      <c r="BT17" s="33">
        <v>100</v>
      </c>
      <c r="BU17" s="33">
        <f>BU16/2%</f>
        <v>0</v>
      </c>
      <c r="BV17" s="33">
        <f t="shared" si="8"/>
        <v>0</v>
      </c>
      <c r="BW17" s="33">
        <f>BW16/2%</f>
        <v>100</v>
      </c>
      <c r="BX17" s="33">
        <f>BX16/2%</f>
        <v>0</v>
      </c>
      <c r="BY17" s="33">
        <f>BY16/2%</f>
        <v>0</v>
      </c>
      <c r="BZ17" s="33">
        <f>BZ16/2%</f>
        <v>100</v>
      </c>
      <c r="CA17" s="33">
        <f>CA16/2%</f>
        <v>0</v>
      </c>
      <c r="CB17" s="33">
        <f>CB16/2%</f>
        <v>0</v>
      </c>
      <c r="CC17" s="33">
        <f>CC16/2%</f>
        <v>100</v>
      </c>
      <c r="CD17" s="33">
        <f>CD16/2%</f>
        <v>0</v>
      </c>
      <c r="CE17" s="33">
        <f>CE16/2%</f>
        <v>0</v>
      </c>
      <c r="CF17" s="33">
        <f>CF16/2%</f>
        <v>0</v>
      </c>
      <c r="CG17" s="33">
        <f>CG16/2%</f>
        <v>100</v>
      </c>
      <c r="CH17" s="33">
        <f>CH16/2%</f>
        <v>0</v>
      </c>
      <c r="CI17" s="33">
        <f>CI16/2%</f>
        <v>100</v>
      </c>
      <c r="CJ17" s="33">
        <f>CJ16/2%</f>
        <v>0</v>
      </c>
      <c r="CK17" s="33">
        <f>CK16/2%</f>
        <v>0</v>
      </c>
      <c r="CL17" s="33">
        <f>CL16/2%</f>
        <v>0</v>
      </c>
      <c r="CM17" s="33">
        <f>CM16/2%</f>
        <v>100</v>
      </c>
      <c r="CN17" s="33">
        <f>CN16/2%</f>
        <v>0</v>
      </c>
      <c r="CO17" s="33">
        <f>CO16/2%</f>
        <v>100</v>
      </c>
      <c r="CP17" s="33">
        <f>CP16/2%</f>
        <v>0</v>
      </c>
      <c r="CQ17" s="33">
        <f>CQ16/2%</f>
        <v>0</v>
      </c>
      <c r="CR17" s="33">
        <f>CR16/2%</f>
        <v>100</v>
      </c>
      <c r="CS17" s="33">
        <f>CS16/2%</f>
        <v>0</v>
      </c>
      <c r="CT17" s="33">
        <f t="shared" si="8"/>
        <v>0</v>
      </c>
      <c r="CU17" s="33">
        <f>CU16/2%</f>
        <v>100</v>
      </c>
      <c r="CV17" s="33">
        <f t="shared" si="8"/>
        <v>0</v>
      </c>
      <c r="CW17" s="33">
        <f t="shared" si="8"/>
        <v>0</v>
      </c>
      <c r="CX17" s="33">
        <f>CX16/2%</f>
        <v>100</v>
      </c>
      <c r="CY17" s="33">
        <f t="shared" si="8"/>
        <v>0</v>
      </c>
      <c r="CZ17" s="33">
        <f t="shared" si="8"/>
        <v>0</v>
      </c>
      <c r="DA17" s="33">
        <f>DA16/2%</f>
        <v>100</v>
      </c>
      <c r="DB17" s="33">
        <f>DB16/2%</f>
        <v>0</v>
      </c>
      <c r="DC17" s="33">
        <f>DC16/2%</f>
        <v>0</v>
      </c>
      <c r="DD17" s="33">
        <f>DD16/2%</f>
        <v>100</v>
      </c>
      <c r="DE17" s="33">
        <f>DE16/2%</f>
        <v>0</v>
      </c>
      <c r="DF17" s="33">
        <f>DF16/2%</f>
        <v>0</v>
      </c>
      <c r="DG17" s="33">
        <f>DG16/2%</f>
        <v>100</v>
      </c>
      <c r="DH17" s="33">
        <f>DH16/2%</f>
        <v>0</v>
      </c>
      <c r="DI17" s="33">
        <f>DI16/2%</f>
        <v>0</v>
      </c>
      <c r="DJ17" s="33">
        <f>DJ16/2%</f>
        <v>100</v>
      </c>
      <c r="DK17" s="33">
        <f>DK16/2%</f>
        <v>0</v>
      </c>
      <c r="DL17" s="33">
        <f>DL16/2%</f>
        <v>0</v>
      </c>
      <c r="DM17" s="33">
        <f>DM16/2%</f>
        <v>100</v>
      </c>
      <c r="DN17" s="33">
        <f>DN16/2%</f>
        <v>0</v>
      </c>
      <c r="DO17" s="33">
        <f>DO16/2%</f>
        <v>0</v>
      </c>
      <c r="DP17" s="33">
        <f>DP16/2%</f>
        <v>100</v>
      </c>
      <c r="DQ17" s="33">
        <f>DQ16/2%</f>
        <v>0</v>
      </c>
      <c r="DR17" s="33">
        <f>DR16/2%</f>
        <v>0</v>
      </c>
      <c r="DS17" s="33">
        <f>DS16/2%</f>
        <v>100</v>
      </c>
      <c r="DT17" s="33">
        <f>DT16/2%</f>
        <v>0</v>
      </c>
      <c r="DU17" s="33">
        <f>DU16/2%</f>
        <v>0</v>
      </c>
      <c r="DV17" s="33">
        <f>DV16/2%</f>
        <v>100</v>
      </c>
      <c r="DW17" s="33">
        <f>DW16/2%</f>
        <v>0</v>
      </c>
      <c r="DX17" s="33">
        <f>DX16/2%</f>
        <v>0</v>
      </c>
      <c r="DY17" s="33">
        <f>DY16/2%</f>
        <v>100</v>
      </c>
      <c r="DZ17" s="33">
        <f>DZ16/2%</f>
        <v>0</v>
      </c>
      <c r="EA17" s="33">
        <f>EA16/2%</f>
        <v>0</v>
      </c>
      <c r="EB17" s="33">
        <f>EB16/2%</f>
        <v>100</v>
      </c>
      <c r="EC17" s="33">
        <f>EC16/2%</f>
        <v>0</v>
      </c>
      <c r="ED17" s="33">
        <f>ED16/2%</f>
        <v>0</v>
      </c>
      <c r="EE17" s="33">
        <f>EE16/2%</f>
        <v>100</v>
      </c>
      <c r="EF17" s="33">
        <f>EF16/2%</f>
        <v>0</v>
      </c>
      <c r="EG17" s="33">
        <f>EG16/2%</f>
        <v>0</v>
      </c>
      <c r="EH17" s="33">
        <v>100</v>
      </c>
      <c r="EI17" s="33">
        <f>EI16/2%</f>
        <v>0</v>
      </c>
      <c r="EJ17" s="33">
        <f>EJ16/2%</f>
        <v>0</v>
      </c>
      <c r="EK17" s="33">
        <f>EK16/2%</f>
        <v>100</v>
      </c>
      <c r="EL17" s="33">
        <f>EL16/2%</f>
        <v>0</v>
      </c>
      <c r="EM17" s="33">
        <f>EM16/2%</f>
        <v>0</v>
      </c>
      <c r="EN17" s="33">
        <f>EN16/2%</f>
        <v>100</v>
      </c>
      <c r="EO17" s="33">
        <f>EO16/2%</f>
        <v>0</v>
      </c>
      <c r="EP17" s="33">
        <f>EP16/2%</f>
        <v>0</v>
      </c>
      <c r="EQ17" s="33">
        <f>EQ16/2%</f>
        <v>100</v>
      </c>
      <c r="ER17" s="33">
        <f t="shared" ref="EC17:GL17" si="9">ER16/25%</f>
        <v>0</v>
      </c>
      <c r="ES17" s="33">
        <f t="shared" si="9"/>
        <v>0</v>
      </c>
      <c r="ET17" s="33">
        <f>ET16/2%</f>
        <v>100</v>
      </c>
      <c r="EU17" s="33">
        <f>EU16/2%</f>
        <v>0</v>
      </c>
      <c r="EV17" s="33">
        <f>EV16/2%</f>
        <v>0</v>
      </c>
      <c r="EW17" s="33">
        <v>100</v>
      </c>
      <c r="EX17" s="33">
        <f>EX16/2%</f>
        <v>0</v>
      </c>
      <c r="EY17" s="33">
        <f>EY16/2%</f>
        <v>0</v>
      </c>
      <c r="EZ17" s="33">
        <f>EZ16/2%</f>
        <v>100</v>
      </c>
      <c r="FA17" s="33">
        <f>FA16/2%</f>
        <v>0</v>
      </c>
      <c r="FB17" s="33">
        <f>FB16/2%</f>
        <v>0</v>
      </c>
      <c r="FC17" s="33">
        <f>FC16/2%</f>
        <v>100</v>
      </c>
      <c r="FD17" s="33">
        <f>FD16/2%</f>
        <v>0</v>
      </c>
      <c r="FE17" s="33">
        <f>FE16/2%</f>
        <v>0</v>
      </c>
      <c r="FF17" s="33">
        <f>FF16/2%</f>
        <v>100</v>
      </c>
      <c r="FG17" s="33">
        <f>FG16/2%</f>
        <v>0</v>
      </c>
      <c r="FH17" s="33">
        <f>FH16/2%</f>
        <v>0</v>
      </c>
      <c r="FI17" s="33">
        <f>FI16/2%</f>
        <v>100</v>
      </c>
      <c r="FJ17" s="33">
        <f>FJ16/2%</f>
        <v>0</v>
      </c>
      <c r="FK17" s="33">
        <f>FK16/2%</f>
        <v>0</v>
      </c>
      <c r="FL17" s="33">
        <f>FL16/2%</f>
        <v>100</v>
      </c>
      <c r="FM17" s="33">
        <f>FM16/2%</f>
        <v>0</v>
      </c>
      <c r="FN17" s="33">
        <f>FN16/2%</f>
        <v>0</v>
      </c>
      <c r="FO17" s="33">
        <v>50</v>
      </c>
      <c r="FP17" s="33">
        <f>FP16/2%</f>
        <v>50</v>
      </c>
      <c r="FQ17" s="33">
        <f t="shared" si="9"/>
        <v>0</v>
      </c>
      <c r="FR17" s="33">
        <f>FR16/2%</f>
        <v>100</v>
      </c>
      <c r="FS17" s="33">
        <f t="shared" si="9"/>
        <v>0</v>
      </c>
      <c r="FT17" s="33">
        <f t="shared" si="9"/>
        <v>0</v>
      </c>
      <c r="FU17" s="33">
        <f>FU16/2%</f>
        <v>0</v>
      </c>
      <c r="FV17" s="33">
        <f>FV16/2%</f>
        <v>100</v>
      </c>
      <c r="FW17" s="33">
        <f>FW16/2%</f>
        <v>0</v>
      </c>
      <c r="FX17" s="33">
        <v>100</v>
      </c>
      <c r="FY17" s="33">
        <f>FY16/2%</f>
        <v>0</v>
      </c>
      <c r="FZ17" s="33">
        <f>FZ16/2%</f>
        <v>0</v>
      </c>
      <c r="GA17" s="33">
        <f>GA16/2%</f>
        <v>100</v>
      </c>
      <c r="GB17" s="33">
        <f>GB16/2%</f>
        <v>0</v>
      </c>
      <c r="GC17" s="33">
        <f>GC16/2%</f>
        <v>0</v>
      </c>
      <c r="GD17" s="33">
        <f>GD16/2%</f>
        <v>100</v>
      </c>
      <c r="GE17" s="33">
        <f>GE16/2%</f>
        <v>0</v>
      </c>
      <c r="GF17" s="33">
        <f>GF16/2%</f>
        <v>0</v>
      </c>
      <c r="GG17" s="33">
        <f>GG16/2%</f>
        <v>0</v>
      </c>
      <c r="GH17" s="33">
        <f>GH16/2%</f>
        <v>100</v>
      </c>
      <c r="GI17" s="33">
        <f>GI16/2%</f>
        <v>0</v>
      </c>
      <c r="GJ17" s="33">
        <f>GJ16/2%</f>
        <v>0</v>
      </c>
      <c r="GK17" s="33">
        <f>GK16/2%</f>
        <v>100</v>
      </c>
      <c r="GL17" s="33">
        <f>GL16/2%</f>
        <v>0</v>
      </c>
      <c r="GM17" s="33">
        <f>GM16/2%</f>
        <v>100</v>
      </c>
      <c r="GN17" s="33">
        <f>GN16/2%</f>
        <v>0</v>
      </c>
      <c r="GO17" s="33">
        <f>GO16/2%</f>
        <v>0</v>
      </c>
      <c r="GP17" s="33">
        <f>GP16/2%</f>
        <v>100</v>
      </c>
      <c r="GQ17" s="33">
        <f>GQ16/2%</f>
        <v>0</v>
      </c>
      <c r="GR17" s="33">
        <f>GR16/2%</f>
        <v>0</v>
      </c>
    </row>
    <row r="19" spans="1:200" x14ac:dyDescent="0.25">
      <c r="B19" s="34" t="s">
        <v>283</v>
      </c>
    </row>
    <row r="20" spans="1:200" x14ac:dyDescent="0.25">
      <c r="B20" t="s">
        <v>284</v>
      </c>
      <c r="C20" t="s">
        <v>354</v>
      </c>
      <c r="D20">
        <f>(C17+F17+I17+L17+O17+R17)/6</f>
        <v>83.333333333333329</v>
      </c>
      <c r="E20">
        <f>D20/100*2</f>
        <v>1.6666666666666665</v>
      </c>
    </row>
    <row r="21" spans="1:200" x14ac:dyDescent="0.25">
      <c r="B21" t="s">
        <v>285</v>
      </c>
      <c r="C21" t="s">
        <v>354</v>
      </c>
      <c r="D21">
        <f>(D17+G17+J17+M17+P17+S17)/6</f>
        <v>16.666666666666668</v>
      </c>
      <c r="E21">
        <f>D21/100*2</f>
        <v>0.33333333333333337</v>
      </c>
    </row>
    <row r="22" spans="1:200" x14ac:dyDescent="0.25">
      <c r="B22" t="s">
        <v>286</v>
      </c>
      <c r="C22" t="s">
        <v>354</v>
      </c>
      <c r="D22">
        <f>(E17+H17+K17+N17+Q17+T17)/6</f>
        <v>0</v>
      </c>
      <c r="E22">
        <f>D22/100*25</f>
        <v>0</v>
      </c>
    </row>
    <row r="24" spans="1:200" x14ac:dyDescent="0.25">
      <c r="B24" t="s">
        <v>284</v>
      </c>
      <c r="C24" t="s">
        <v>355</v>
      </c>
      <c r="D24">
        <f>(U17+X17+AA17+AD17+AG17+AJ17+AM17+AP17+AS17+AV17+AY17+BB17+BE17+BH17+BK17+BN17+BQ17+BT17)/18</f>
        <v>77.777777777777771</v>
      </c>
      <c r="E24">
        <f>D24/100*2</f>
        <v>1.5555555555555554</v>
      </c>
    </row>
    <row r="25" spans="1:200" x14ac:dyDescent="0.25">
      <c r="B25" t="s">
        <v>285</v>
      </c>
      <c r="C25" t="s">
        <v>355</v>
      </c>
      <c r="D25">
        <f>(V17+Y17+AB17+AE17+AH17+AK17+AN17+AQ17+AT17+AW17+AZ17+BC17+BF17+BI17+BL17+BO17+BR17+BU17)/18</f>
        <v>22.222222222222221</v>
      </c>
      <c r="E25">
        <f>D25/100*2</f>
        <v>0.44444444444444442</v>
      </c>
    </row>
    <row r="26" spans="1:200" x14ac:dyDescent="0.25">
      <c r="B26" t="s">
        <v>286</v>
      </c>
      <c r="C26" t="s">
        <v>355</v>
      </c>
      <c r="D26">
        <f>(W17+Z17+AC17+AF17+AI17+AL17+AO17+AR17+AU17+AX17+BA17+BD17+BG17+BJ17+BM17+BP17+BS17+BV17)/18</f>
        <v>0</v>
      </c>
      <c r="E26">
        <f>D26/100*25</f>
        <v>0</v>
      </c>
    </row>
    <row r="28" spans="1:200" x14ac:dyDescent="0.25">
      <c r="B28" t="s">
        <v>284</v>
      </c>
      <c r="C28" t="s">
        <v>356</v>
      </c>
      <c r="D28" s="35">
        <f>(BW17+BZ17+CC17+CF17+CI17+CL17)/6</f>
        <v>66.666666666666671</v>
      </c>
      <c r="E28">
        <f>D28/100*2</f>
        <v>1.3333333333333335</v>
      </c>
    </row>
    <row r="29" spans="1:200" x14ac:dyDescent="0.25">
      <c r="B29" t="s">
        <v>285</v>
      </c>
      <c r="C29" t="s">
        <v>356</v>
      </c>
      <c r="D29">
        <f>(BX17+CA17+CD17+CG17+CJ17+CM17)/6</f>
        <v>33.333333333333336</v>
      </c>
      <c r="E29">
        <f>D29/100*2</f>
        <v>0.66666666666666674</v>
      </c>
    </row>
    <row r="30" spans="1:200" x14ac:dyDescent="0.25">
      <c r="B30" t="s">
        <v>286</v>
      </c>
      <c r="C30" t="s">
        <v>356</v>
      </c>
      <c r="D30">
        <f>(BY17+CB17+CE17+CH17+CK17+CN17)/6</f>
        <v>0</v>
      </c>
      <c r="E30">
        <f>D30/100*2</f>
        <v>0</v>
      </c>
    </row>
    <row r="32" spans="1:200" x14ac:dyDescent="0.25">
      <c r="B32" t="s">
        <v>284</v>
      </c>
      <c r="C32" t="s">
        <v>357</v>
      </c>
      <c r="D32">
        <f>(CO17+CR17+CU17+CX17+DA17+DD17+DG17+DJ17+DM17+DP17+DS17+DV17+DY17+EB17+EE17+EH17+EK17+EN17+EQ17+ET17+EW17+EZ17+FC17+FF17+FI17+FL17+FO17+FR17+FU17+FX17)/30</f>
        <v>95</v>
      </c>
      <c r="E32">
        <f>D32/100*2</f>
        <v>1.9</v>
      </c>
    </row>
    <row r="33" spans="2:5" x14ac:dyDescent="0.25">
      <c r="B33" t="s">
        <v>285</v>
      </c>
      <c r="C33" t="s">
        <v>357</v>
      </c>
      <c r="D33">
        <f>(CP17+CS17+CV17+CY17+DB17+DE17+DH17+DK17+DN17+DQ17+DT17+DW17+DZ17+EC17+EF17+EI17+EL17+EO17+ER17+EU17+EX17+FA17+FD17+FG17+FJ17+FM17+FP17+FS17+FV17+FY17)/30</f>
        <v>5</v>
      </c>
      <c r="E33">
        <f>D33/100*2</f>
        <v>0.1</v>
      </c>
    </row>
    <row r="34" spans="2:5" x14ac:dyDescent="0.25">
      <c r="B34" t="s">
        <v>286</v>
      </c>
      <c r="C34" t="s">
        <v>357</v>
      </c>
      <c r="D34">
        <f>(CQ17+CT17+CW17+CZ17+DC17+DF17+DI17+DL17+DO17+DR17+DU17+DX17+EA17+ED17+EG17+EJ17+EM17+EP17+ES17+EV17+EY17+FB17+FE17+FH17+FK17+FN17+FQ17+FT17+FW17+FZ17)/30</f>
        <v>0</v>
      </c>
      <c r="E34">
        <f>D34/100*2</f>
        <v>0</v>
      </c>
    </row>
    <row r="36" spans="2:5" x14ac:dyDescent="0.25">
      <c r="B36" t="s">
        <v>284</v>
      </c>
      <c r="C36" t="s">
        <v>358</v>
      </c>
      <c r="D36" s="35">
        <f>(GA17+GD17+GG17+GJ17+GM17+GP17)/6</f>
        <v>66.666666666666671</v>
      </c>
      <c r="E36">
        <f>D36/100*2</f>
        <v>1.3333333333333335</v>
      </c>
    </row>
    <row r="37" spans="2:5" x14ac:dyDescent="0.25">
      <c r="B37" t="s">
        <v>285</v>
      </c>
      <c r="C37" t="s">
        <v>358</v>
      </c>
      <c r="D37">
        <f>(GB17+GE17+GH17+GK17+GN17+GQ17)/6</f>
        <v>33.333333333333336</v>
      </c>
      <c r="E37">
        <f>D37/100*2</f>
        <v>0.66666666666666674</v>
      </c>
    </row>
    <row r="38" spans="2:5" x14ac:dyDescent="0.25">
      <c r="B38" t="s">
        <v>286</v>
      </c>
      <c r="C38" t="s">
        <v>358</v>
      </c>
      <c r="D38">
        <f>(GC17+GF17+GI17+GL17+GO17+GR17)/6</f>
        <v>0</v>
      </c>
      <c r="E38">
        <f>D38/100*25</f>
        <v>0</v>
      </c>
    </row>
    <row r="40" spans="2:5" x14ac:dyDescent="0.25">
      <c r="B40" t="s">
        <v>359</v>
      </c>
    </row>
    <row r="41" spans="2:5" x14ac:dyDescent="0.25">
      <c r="B41" t="s">
        <v>284</v>
      </c>
      <c r="C41">
        <f>(C16+F16+I16+L16+O16+R16+U16+X16+AA16+AD16+AG16+AJ16+AM16+AP16+AS16+AV16+AY16+BB16+BE16+BH16+BK16+BN16+BQ16+BT16+BW16+BZ16+CC16+CF16+CI16+CL16+CO16+CR16+CU16+CX16+DA16+DD16+DG16+DJ16+DM16+DP16+DS16+DV16+DY16+EB16+EE16+EH16+EK16+EN16+EQ16+ET16+EW16+EZ16+FC16+FF16+FI16+FL16+FO16+FR16+FU16+FX16+GA16+GD16+GG16+GJ16+GM16+GP16)/66</f>
        <v>1.6818181818181819</v>
      </c>
    </row>
    <row r="42" spans="2:5" x14ac:dyDescent="0.25">
      <c r="B42" t="s">
        <v>285</v>
      </c>
      <c r="C42">
        <f>(D16+G16+J16+M16+P16+S16+V16+Y16+AB16+AE16+AH16+AK16+AN16+AQ16+AT16+AW16+AZ16+BC16+BF16+BI16+BL16+BO16+BR16+BU16+BX16+CA16+CD16+CG16+CJ16+CM16+CP16+CS16+CV16+CY16+DB16+DE16+DH16+DK16+DN16+DQ16+DT16+DW16+DZ16+EC16+EF16+EI16+EL16+EO16+ER16+EU16+EX16+FA16+FD16+FG16+FJ16+FM16+FP16+FS16+FV16+FY16+GB16+GE16+GH16+GK16+GN16+GQ16)/66</f>
        <v>0.31818181818181818</v>
      </c>
    </row>
    <row r="43" spans="2:5" x14ac:dyDescent="0.25">
      <c r="B43" t="s">
        <v>286</v>
      </c>
      <c r="C43">
        <f>(E16+H16+K16+N16+Q16+T16+W16+Z16+AC16+AF16+AI16+AL16+AO16+AR16+AU16+AX16+BA16+BD16+BG16+BJ16+BM16+BP16+BS16+BV16+BY16+CB16+CE16+CH16+CK16+CN16+CQ16+CT16+CW16+CZ16+DC16+DF16+DI16+DL16+DO16+DR16+DU16+DX16+EA16+ED16+EG16+EJ16+EM16+EP16+ES16+EV16+EY16+FB16+FE16+FH16+FK16+FN16+FQ16+FT16+FW16+FZ16+GC16+GF16+GI16+GL16+GO16+GR16)/66</f>
        <v>0</v>
      </c>
    </row>
  </sheetData>
  <mergeCells count="151">
    <mergeCell ref="GP12:GR12"/>
    <mergeCell ref="A16:B16"/>
    <mergeCell ref="A17:B17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GD11:GF11"/>
    <mergeCell ref="GG11:GI11"/>
    <mergeCell ref="GJ11:GL11"/>
    <mergeCell ref="EQ11:ES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W11:BY11"/>
    <mergeCell ref="BZ11:CB11"/>
    <mergeCell ref="GM11:GO11"/>
    <mergeCell ref="GP11:GR11"/>
    <mergeCell ref="C12:E12"/>
    <mergeCell ref="F12:H12"/>
    <mergeCell ref="I12:K12"/>
    <mergeCell ref="L12:N12"/>
    <mergeCell ref="O12:Q12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AA11:AC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GA4:GR4"/>
    <mergeCell ref="C5:T10"/>
    <mergeCell ref="U5:AL5"/>
    <mergeCell ref="AM5:BD5"/>
    <mergeCell ref="BE5:BV5"/>
    <mergeCell ref="BW5:CN5"/>
    <mergeCell ref="CO5:DF5"/>
    <mergeCell ref="DG5:DX5"/>
    <mergeCell ref="DY5:EP5"/>
    <mergeCell ref="EQ5:FH5"/>
    <mergeCell ref="GA5:GR5"/>
    <mergeCell ref="A4:A13"/>
    <mergeCell ref="B4:B13"/>
    <mergeCell ref="C4:T4"/>
    <mergeCell ref="U4:BV4"/>
    <mergeCell ref="BW4:CN4"/>
    <mergeCell ref="CO4:FZ4"/>
    <mergeCell ref="FI5:FZ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User</cp:lastModifiedBy>
  <dcterms:created xsi:type="dcterms:W3CDTF">2015-06-05T18:19:34Z</dcterms:created>
  <dcterms:modified xsi:type="dcterms:W3CDTF">2024-04-11T12:55:58Z</dcterms:modified>
</cp:coreProperties>
</file>